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U:\PYE\ELIZABETH\SOLICITUD 2026\MARZO\1. ENERO MARZO 2026_ASEH\FINANZAS\6. DES01_UTSH_01_2026_P3\"/>
    </mc:Choice>
  </mc:AlternateContent>
  <xr:revisionPtr revIDLastSave="0" documentId="13_ncr:1_{732F5EB2-97F3-4AAB-87D5-35B1D74A862D}" xr6:coauthVersionLast="47" xr6:coauthVersionMax="47" xr10:uidLastSave="{00000000-0000-0000-0000-000000000000}"/>
  <bookViews>
    <workbookView xWindow="-120" yWindow="-120" windowWidth="29040" windowHeight="15720" tabRatio="811" xr2:uid="{00000000-000D-0000-FFFF-FFFF00000000}"/>
  </bookViews>
  <sheets>
    <sheet name="DES01" sheetId="22" r:id="rId1"/>
    <sheet name="Instructivo " sheetId="12" r:id="rId2"/>
    <sheet name="Observaciones" sheetId="23" r:id="rId3"/>
  </sheets>
  <externalReferences>
    <externalReference r:id="rId4"/>
  </externalReferences>
  <definedNames>
    <definedName name="_xlnm._FilterDatabase" localSheetId="1" hidden="1">'Instructivo '!$A$2:$F$44</definedName>
    <definedName name="Hidden_114">[1]Hidden_1!$A$1:$A$2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smNativeData">
      <pm:revision xmlns:pm="smNativeData" day="1582054953" val="973" rev="124" revOS="4" revMin="124" revMax="0"/>
      <pm:docPrefs xmlns:pm="smNativeData" id="1582054953" fixedDigits="0" showNotice="1" showFrameBounds="1" autoChart="1" recalcOnPrint="1" recalcOnCopy="1" finalRounding="1" compatTextArt="1" tab="567" useDefinedPrintRange="1" printArea="currentSheet"/>
      <pm:compatibility xmlns:pm="smNativeData" id="1582054953" overlapCells="1"/>
      <pm:defCurrency xmlns:pm="smNativeData" id="1582054953"/>
    </ext>
  </extLst>
</workbook>
</file>

<file path=xl/calcChain.xml><?xml version="1.0" encoding="utf-8"?>
<calcChain xmlns="http://schemas.openxmlformats.org/spreadsheetml/2006/main">
  <c r="AN4" i="22" l="1"/>
  <c r="AO4" i="22"/>
  <c r="AN5" i="22"/>
  <c r="AO5" i="22" s="1"/>
  <c r="AN6" i="22"/>
  <c r="AO6" i="22" s="1"/>
  <c r="AN7" i="22"/>
  <c r="AO7" i="22" s="1"/>
  <c r="AN8" i="22"/>
  <c r="AO8" i="22" s="1"/>
  <c r="AN9" i="22"/>
  <c r="AO9" i="22" s="1"/>
  <c r="AN10" i="22"/>
  <c r="AO10" i="22" s="1"/>
  <c r="AN11" i="22"/>
  <c r="AO11" i="22" s="1"/>
  <c r="AN12" i="22"/>
  <c r="AO12" i="22" s="1"/>
  <c r="AN13" i="22"/>
  <c r="AO13" i="22" s="1"/>
  <c r="AN14" i="22"/>
  <c r="AO14" i="22" s="1"/>
  <c r="AN15" i="22"/>
  <c r="AO15" i="22" s="1"/>
  <c r="AN16" i="22"/>
  <c r="AO16" i="22" s="1"/>
  <c r="AN17" i="22"/>
  <c r="AO17" i="22" s="1"/>
  <c r="AN18" i="22"/>
  <c r="AO18" i="22" s="1"/>
  <c r="AN19" i="22"/>
  <c r="AO19" i="22" s="1"/>
  <c r="AN20" i="22"/>
  <c r="AO20" i="22" s="1"/>
  <c r="AN21" i="22"/>
  <c r="AO21" i="22" s="1"/>
  <c r="AN22" i="22"/>
  <c r="AO22" i="22" s="1"/>
  <c r="AN23" i="22"/>
  <c r="AO23" i="22" s="1"/>
  <c r="Z10" i="22"/>
  <c r="Z11" i="22"/>
  <c r="Z15" i="22"/>
  <c r="Z20" i="22"/>
  <c r="Z22" i="22"/>
  <c r="Z23" i="22"/>
  <c r="Z8" i="22"/>
  <c r="F40" i="12"/>
  <c r="F36" i="12"/>
  <c r="F32" i="12"/>
  <c r="F28" i="12"/>
</calcChain>
</file>

<file path=xl/sharedStrings.xml><?xml version="1.0" encoding="utf-8"?>
<sst xmlns="http://schemas.openxmlformats.org/spreadsheetml/2006/main" count="654" uniqueCount="256">
  <si>
    <t>Instructivo de llenado</t>
  </si>
  <si>
    <t>Anual</t>
  </si>
  <si>
    <t xml:space="preserve">Meta a alcanzar al final del ejercicio fiscal. </t>
  </si>
  <si>
    <t>Porcentaje alcanzado respecto de  la meta programada al primer trimestre.</t>
  </si>
  <si>
    <t>Porcentaje alcanzado respecto de  la meta programada al segundo trimestre.</t>
  </si>
  <si>
    <t>Porcentaje alcanzado respecto de  la meta programada al tercer trimestre.</t>
  </si>
  <si>
    <t>Porcentaje alcanzado respecto de  la meta programada al cuarto trimestre.</t>
  </si>
  <si>
    <t>Estratégico</t>
  </si>
  <si>
    <t>Tipo</t>
  </si>
  <si>
    <t>Eficacia</t>
  </si>
  <si>
    <t>Descendente</t>
  </si>
  <si>
    <t>Porcentaje</t>
  </si>
  <si>
    <t>Propósito</t>
  </si>
  <si>
    <t>Programa Presupuestario</t>
  </si>
  <si>
    <t>Información del programa</t>
  </si>
  <si>
    <t xml:space="preserve">Alfanumérico </t>
  </si>
  <si>
    <t>Alfanumérico</t>
  </si>
  <si>
    <t>Unidad Responsable</t>
  </si>
  <si>
    <t>Nivel</t>
  </si>
  <si>
    <t>Resumen Narrativo</t>
  </si>
  <si>
    <t>Nombre del Indicador</t>
  </si>
  <si>
    <t>Método de cálculo</t>
  </si>
  <si>
    <t>Definición del Indicador</t>
  </si>
  <si>
    <t>Tipo de indicador</t>
  </si>
  <si>
    <t>Dimensión</t>
  </si>
  <si>
    <t>Frecuencia de medición</t>
  </si>
  <si>
    <t>Línea base</t>
  </si>
  <si>
    <t>Año de la línea base</t>
  </si>
  <si>
    <t xml:space="preserve">Fuente de información </t>
  </si>
  <si>
    <t>Sentido del indicador</t>
  </si>
  <si>
    <t>Meta anual programada</t>
  </si>
  <si>
    <t>Meta anual ajustada</t>
  </si>
  <si>
    <t xml:space="preserve">Meta programada </t>
  </si>
  <si>
    <t>Meta alcanzada</t>
  </si>
  <si>
    <t>Porcentaje alcanzado</t>
  </si>
  <si>
    <t>Semáforo</t>
  </si>
  <si>
    <t>Meta anual alcanzada</t>
  </si>
  <si>
    <t xml:space="preserve">Porcentaje de avance alcanzado </t>
  </si>
  <si>
    <t>Meta que se pretende alcanzar al primer trimestre, la unidad de medida de la meta deberá guardar consistencia con el método de cálculo del indicador.</t>
  </si>
  <si>
    <t>Meta que se pretende alcanzar al segundo trimestre,  la unidad de medida de la meta deberá guardar consistencia con el método de cálculo del indicador.</t>
  </si>
  <si>
    <t>Meta que se pretende alcanzar al tercer trimestre,  la unidad de medida de la meta deberá guardar consistencia con el método de cálculo del indicador.</t>
  </si>
  <si>
    <t>Meta que se pretende alcanzar al cuarto trimestre,  la unidad de medida de la meta deberá guardar consistencia con el método de cálculo del indicador.</t>
  </si>
  <si>
    <t>Nombre del componente (sólo para indicadores de actividad)</t>
  </si>
  <si>
    <t>Unidad de Medida</t>
  </si>
  <si>
    <t>Nombre del componente</t>
  </si>
  <si>
    <t xml:space="preserve">Unidad de Medida   </t>
  </si>
  <si>
    <t>Las madres solteras continúan activas laboralmente y con sus estudios con la tranquilidad de contar con un recurso para el cuidado y atención de sus hijas e hijos</t>
  </si>
  <si>
    <t>Porcentaje de madres solteras que continúan laborando o estudiando</t>
  </si>
  <si>
    <t>Bienestar de Madres Solteras</t>
  </si>
  <si>
    <t>Secretaría de Bienestar e Inclusión Social</t>
  </si>
  <si>
    <t>(madres solteras que continúan laborando o estudiando /madres solteras apoyadas por el programa) * 100</t>
  </si>
  <si>
    <t>Parámetros del semáforo rojo (%)</t>
  </si>
  <si>
    <t>Parámetros del semáforo amarillo (%)</t>
  </si>
  <si>
    <t>Parámetros del semáforo verde(%)</t>
  </si>
  <si>
    <t>Informe del avance del programa Bienestar de Madres Solteras en: https://www.transparencia.gob.mx</t>
  </si>
  <si>
    <t>Texto</t>
  </si>
  <si>
    <t>Numérico</t>
  </si>
  <si>
    <t>Referencia</t>
  </si>
  <si>
    <t>Descripción</t>
  </si>
  <si>
    <t>Obligatorio</t>
  </si>
  <si>
    <t>Ejemplo</t>
  </si>
  <si>
    <t>Parametrización</t>
  </si>
  <si>
    <t>Primer Trimestre</t>
  </si>
  <si>
    <t>Segundo Trimestre</t>
  </si>
  <si>
    <t>Tercer Trimestre</t>
  </si>
  <si>
    <t>Indicadores</t>
  </si>
  <si>
    <t>Cuarto Trimestre</t>
  </si>
  <si>
    <t>Amarillo</t>
  </si>
  <si>
    <t>Acuerdo del PED</t>
  </si>
  <si>
    <t>Objetivo del PED</t>
  </si>
  <si>
    <t>Deberá indicar el acuerdo del Plan Estatal de Desarrollo del que se desprende el indicador reportado (Ej.: "1. Acuerdo para un Gobierno Cercano, Justo y Honesto")</t>
  </si>
  <si>
    <t>1. Acuerdo para un Gobierno Cercano, Justo y Honesto</t>
  </si>
  <si>
    <t>2, Con el pueblo todo, sin el pueblo, nada</t>
  </si>
  <si>
    <t>Sí</t>
  </si>
  <si>
    <t>Sí (Dependiendo del trimestre a entregar)</t>
  </si>
  <si>
    <t>Observaciones</t>
  </si>
  <si>
    <t>Instrucciones</t>
  </si>
  <si>
    <t xml:space="preserve">Puede agregar texto o pegar imágenes en el recuadro de Observaciones. 
También, Puede agrandar el recuadro, para agregue toda la información necesaria. </t>
  </si>
  <si>
    <t xml:space="preserve">Parametrización </t>
  </si>
  <si>
    <t xml:space="preserve">Avance anual de cumplimiento </t>
  </si>
  <si>
    <t>Nombre de la Unidad Administrativa responsable del indicador.</t>
  </si>
  <si>
    <t>Anotar el Resumen narrativo del componente al cual pertenece el indicador de actividad que se reporta (sólo aplica a indicadores de nivel actividad de la Matriz de Indicadores para Resultados).</t>
  </si>
  <si>
    <t>Sí (Exclusivamente para actividades)</t>
  </si>
  <si>
    <t>Texto del resumen narrativo de la MIR para el indicador que se reporta.</t>
  </si>
  <si>
    <t xml:space="preserve">Nombre del indicador que se reporta. El nombre es la expresión que identifica el indicador y que manifiesta lo que se desea medir con él. </t>
  </si>
  <si>
    <t>Es una explicación más detallada del nombre del indicador. Debe precisar qué se pretende medir del objetivo al que está asociado; ayudar a entender la utilidad, finalidad o uso del indicador.</t>
  </si>
  <si>
    <t>Se refiere a la expresión matemática del indicador. Determina la forma en que se relacionan las variables.</t>
  </si>
  <si>
    <t>Hace referencia a la determinación concreta de la forma en que se quiere expresar el resultado de la medición al aplicar el indicador.</t>
  </si>
  <si>
    <r>
      <t xml:space="preserve">Se refieren al aspecto particular del objetivo a ser medido mediante el indicador. </t>
    </r>
    <r>
      <rPr>
        <b/>
        <sz val="11"/>
        <color theme="1"/>
        <rFont val="Arial Narrow"/>
        <family val="2"/>
      </rPr>
      <t>Eficacia:</t>
    </r>
    <r>
      <rPr>
        <sz val="11"/>
        <color theme="1"/>
        <rFont val="Arial Narrow"/>
        <family val="2"/>
      </rPr>
      <t xml:space="preserve"> mide el grado de cumplimiento de los objetivos. </t>
    </r>
    <r>
      <rPr>
        <b/>
        <sz val="11"/>
        <color theme="1"/>
        <rFont val="Arial Narrow"/>
        <family val="2"/>
      </rPr>
      <t>Eficiencia:</t>
    </r>
    <r>
      <rPr>
        <sz val="11"/>
        <color theme="1"/>
        <rFont val="Arial Narrow"/>
        <family val="2"/>
      </rPr>
      <t xml:space="preserve"> mide la relación entre los productos y servicios generados con respecto a los insumos o recursos utilizados. </t>
    </r>
    <r>
      <rPr>
        <b/>
        <sz val="11"/>
        <color theme="1"/>
        <rFont val="Arial Narrow"/>
        <family val="2"/>
      </rPr>
      <t xml:space="preserve">Economía: </t>
    </r>
    <r>
      <rPr>
        <sz val="11"/>
        <color theme="1"/>
        <rFont val="Arial Narrow"/>
        <family val="2"/>
      </rPr>
      <t xml:space="preserve">mide la capacidad del programa o de la institución para generar y movilizar adecuadamente los recursos financieros. </t>
    </r>
    <r>
      <rPr>
        <b/>
        <sz val="11"/>
        <color theme="1"/>
        <rFont val="Arial Narrow"/>
        <family val="2"/>
      </rPr>
      <t xml:space="preserve">Calidad: </t>
    </r>
    <r>
      <rPr>
        <sz val="11"/>
        <color theme="1"/>
        <rFont val="Arial Narrow"/>
        <family val="2"/>
      </rPr>
      <t>mide los atributos, propiedades o características que deben tener los bienes y servicios para satisfacer los objetivos del programa.</t>
    </r>
  </si>
  <si>
    <t>Es el valor inicial del indicador que se toma como referencia para comparar su avance. La unidad de medida relacionada con línea base deberá coincidir, invariablemente, con la unidad de medida resultante de aplicar el Método de Cálculo. En el caso que en el año de inicio de la intervención se genere la información del indicador, se deberá poner "No disponible", y a partir del segundo año se deberá especificar claramente la Línea base.</t>
  </si>
  <si>
    <t xml:space="preserve">Se deberá anotar el año que se toma como referencia para establecer la Línea Base. En caso de que la Línea Base del indicador se registre como "No disponible" deberá también capturar "No Disponible". </t>
  </si>
  <si>
    <t xml:space="preserve">Rango de valor (porcentaje), que indica que el valor alcanzado del indicador está muy alejado la meta programada, muestra un valor que se podría considerar como una falla de planeación (es decir, la meta no fue bien establecida), de conformidad con los rangos implantados. </t>
  </si>
  <si>
    <t>0 a 40%  y  &gt; a 120%</t>
  </si>
  <si>
    <t xml:space="preserve">41 a 80% </t>
  </si>
  <si>
    <t>81 a 100%</t>
  </si>
  <si>
    <t>Meta a alcanzar al final del ejercicio fiscal, que fue modificada por ajustes presupuestales o por cambios justificados a lo largo del ejercicio fiscal.</t>
  </si>
  <si>
    <t>Meta alcanzada al primer trimestre.</t>
  </si>
  <si>
    <t>Color que determina el cumplimiento del indicador respecto a la meta programada del primer trimestre, considerando los parámetros de semaforización y el sentido del indicador.</t>
  </si>
  <si>
    <t>Verde</t>
  </si>
  <si>
    <t>Meta alcanzada acumulada al segundo trimestre.</t>
  </si>
  <si>
    <t>Color que determina el cumplimiento del indicador respecto a la meta programada del segundo trimestre, considerando los parámetros de semaforización y el sentido del indicador.</t>
  </si>
  <si>
    <t>Meta alcanzada acumulada al tercer trimestre.</t>
  </si>
  <si>
    <t>Color que determina el cumplimiento del indicador respecto a la meta programada del tercer trimestre, considerando los parámetros de semaforización y el sentido del indicador.</t>
  </si>
  <si>
    <t>Meta alcanzada acumulada al cuarto trimestre.</t>
  </si>
  <si>
    <t>Color que determina el cumplimiento del indicador respecto a la meta programada del cuarto trimestre, considerando los parámetros de semaforización y el sentido del indicador.</t>
  </si>
  <si>
    <t>Avance Anual de Cumplimiento</t>
  </si>
  <si>
    <t>Meta anual alcanzada,  la unidad de medida de la meta deberá guardar consistencia con el método de cálculo del indicador. Conforme al avance reportado en los cuatro trimestres.</t>
  </si>
  <si>
    <t>Porcentaje de avance de la meta anual alcanzada respecto a la meta anual programada o ajustada.</t>
  </si>
  <si>
    <t>Apoyos proporcionados a Madres Solteras</t>
  </si>
  <si>
    <t>El indicador mide el porcentaje de madres solteras que continúan trabajando o estudiando con la finalidad de contar con un recurso adicional para el cuidado de sus hijas e hijos</t>
  </si>
  <si>
    <t xml:space="preserve">
Porcentaje
</t>
  </si>
  <si>
    <t>Nivel de la Matriz de Indicadores para Resultados (MIR) al que corresponde el indicador que se reporta: Fin, Propósito, Componente o Actividad. En el caso de indicadores no asociados a una Matriz de Indicadores para Resultados se deberá dejar en blanco este campo y el campo  "Nombre del componente".</t>
  </si>
  <si>
    <t xml:space="preserve">Deberá indicar la naturaleza del indicador que corresponde a cada nivel de la Matriz de Indicadores para Resultados (Estratégico o De gestión). Los indicadores estratégicos miden el grado de cumplimiento de los objetivos de las políticas públicas y de los programas presupuestarios y deberán contribuir a corregir o fortalecer las estrategias y la orientación de los recursos. Los indicadores de gestión miden el avance y logro en procesos y actividades, es decir, sobre la forma en que los bienes y servicios públicos son generados y entregados. </t>
  </si>
  <si>
    <t>Es el periodo de tiempo en el cual se calcula el indicador (anual, semestral, trimestral, mensual, etc.). La frecuencia de medición determinará la cantidad de periodos en los que se observarán avances en las metas para el indicador.</t>
  </si>
  <si>
    <t>Dirección que debe tener el comportamiento del indicador para identificar cuando su desempeño es positivo o negativo. Puede tener un sentido descendente o ascendente. El sentido del indicador determinará los umbrales para semaforizar el indicador.</t>
  </si>
  <si>
    <t>Rango de valor (porcentaje) que indica que el resultado del indicador fue menor que la programada pero se mantiene dentro de un rango no crítico, un indicador en semáforo amarillo sugiere realizar ajustes o mantenerse alerta para identificar riesgos y corregir deviaciones para evitar incumplimiento de metas al final del ejercicio fiscal.</t>
  </si>
  <si>
    <t>Monitoreo de Indicadores para Resultados (DES01 )</t>
  </si>
  <si>
    <t xml:space="preserve">
Nombre del programa presupuestario de acuerdo con la Clasificación Programática 2026 (Debe guardar consistencia con la información reportada en el formato PPAP).
</t>
  </si>
  <si>
    <t>Deberá indicar el objetivo del Plan Estatal de Desarrollo del que se desprende el indicador reportado  (Ej.: "2 Con el pueblo todo, sin el pueblo, nada")</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</si>
  <si>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consultar la información. </t>
  </si>
  <si>
    <t xml:space="preserve">Rango de valor (porcentaje) que indica la meta obtenida fue la programada o se encuentra en niveles muy cercanos y por ende la planeación y programación de metas se dio de manera óptima. </t>
  </si>
  <si>
    <t>Color que determina el cumplimiento del indicador respecto a la meta programada anual, considerando el sentido del indicador. .</t>
  </si>
  <si>
    <t>Fin</t>
  </si>
  <si>
    <t>Porcentaje de eficiencia terminal en Educación Superior</t>
  </si>
  <si>
    <t>Porcentaje de Absoción en educación superior</t>
  </si>
  <si>
    <t>Alumnos egresados de la
educación media superior
cuentan con opciones para
recibir educación superior con
calidad y pertinencia en las
instituciones públicas de
educación superior</t>
  </si>
  <si>
    <t>E-05-Educación Superior</t>
  </si>
  <si>
    <t>21 - Secretaría de Educación Pública</t>
  </si>
  <si>
    <t>Componente</t>
  </si>
  <si>
    <t>Estudiantes del nivel superior de educación en instituciones públicas formados</t>
  </si>
  <si>
    <t xml:space="preserve">Porcentaje de retención escolar
</t>
  </si>
  <si>
    <t>Mide el número de estudiantes que concluyen en cada periodo escolar en la Universidad Tecnológica de la Sierra Hidalguense con la finalidad de mejorar la eficiencia terminal y disminuir el abandono escolar en la institución</t>
  </si>
  <si>
    <t>PRE=(NEC/MIA)*100</t>
  </si>
  <si>
    <t>Estudiante</t>
  </si>
  <si>
    <t>Trimestral</t>
  </si>
  <si>
    <t>65.0000 - 0.0000%</t>
  </si>
  <si>
    <t>85.0000 -65.1000%</t>
  </si>
  <si>
    <t>999999.0000 - 85.1000%</t>
  </si>
  <si>
    <t>Actividad</t>
  </si>
  <si>
    <t>Seguimiento al proceso de servicio social, residencias o estadías profesionales e internado de pregrado del estudiantado</t>
  </si>
  <si>
    <t>Porcentaje de estudiantes que concluyen su servicio social, residencia, estadía e internado de pregrado conforme al tiempo reglamentado.</t>
  </si>
  <si>
    <t>Mide el número de estudiantes que concluye su proceso de servicio social, residencia, estadías profesionales e internado de pregrado conforme al tiempo reglamentado en la universidad tecnológica de la sierra hidalguense con la finalidad de mejorar la eficiencia terminal y disminuir el abandono escolar en la institución</t>
  </si>
  <si>
    <t>PECSSREIPCTR= (NECPSSREPIPCTR/NEIPSS)*100</t>
  </si>
  <si>
    <t>Ascendente</t>
  </si>
  <si>
    <t>85.0000 - 65.1000%</t>
  </si>
  <si>
    <t>120.0000 - 851000%</t>
  </si>
  <si>
    <t>Impartición de actividades extracurriculares en educación superior</t>
  </si>
  <si>
    <t>Porcentaje de estudiantes beneficiados con la impartición de actividades extracurriculares.</t>
  </si>
  <si>
    <t>PEBIAE=(EBAE/E1CF)*100</t>
  </si>
  <si>
    <t>120.0000 - 85.1000%</t>
  </si>
  <si>
    <t>Servicios de extensión y vinculaciónde educación superior otorgados</t>
  </si>
  <si>
    <t>Porcentaje de satisfacción de los beneficiarios con servicios de extensión y vinculación otorgados.</t>
  </si>
  <si>
    <t>PSBSEYVO= (NBSSEYVO/NBASEYV)*100</t>
  </si>
  <si>
    <t>Beneficiario</t>
  </si>
  <si>
    <t>Otorgamiento de servicios de educación continua y tecnológica de educación superior</t>
  </si>
  <si>
    <t>Porcentaje de beneficiarios con servicios de educación continua y tecnológicos otorgados.</t>
  </si>
  <si>
    <t>Mide el número de beneficiarios con sercivios de educación continua y tecnológicos otorgados por la Universdad Tecnológica de la Sierra Hidalguense, con la finalidad de atender la emanda de los sectores productivos y sociales.</t>
  </si>
  <si>
    <t>PBSECYTO= (BSECYTO/PPB)*100</t>
  </si>
  <si>
    <t>Persona</t>
  </si>
  <si>
    <t>Difusión institucional de educación superior</t>
  </si>
  <si>
    <t>Porcentaje de actividades de difusión realizadas</t>
  </si>
  <si>
    <t>Mide el numero de actividades de difusión rrealizadas de la oferta educativa (redes sociales-p+agina web, Facebook, Twitter, Canal de Youtube, Radio, Televisión, Prensa y Diseño de imagen Institucional) en la Universidad Tacnológica de la Sierra Hidalguense, con la finalidad de incremntar la matrícula y posicionamiento de la intitución educativa.</t>
  </si>
  <si>
    <t>PADR = (ADR/ADP)*100</t>
  </si>
  <si>
    <t>Firma de convenios de colaboración en Educación Superior</t>
  </si>
  <si>
    <t>Porcemtaje de estudiantes de educaión superior beneficiados con los convenios de colaboración firmados</t>
  </si>
  <si>
    <t>Mide el número de estudiantes beneficidos con los diversos convenios de colaboración con la finalidad de tener un vínculo estrecho con el sector productivo que atienda las necsidades académicas del estudiantado y con ello se fortalezca su formación y vínculo con el campo laboral.</t>
  </si>
  <si>
    <t>PEESBCCF= (NEBCCFP/TEM)*100</t>
  </si>
  <si>
    <t>Investigación cientifica, tecnológica y educativa desarrollada</t>
  </si>
  <si>
    <t>Porcentaje de proyectos de investigación científica, tecnológica y educativa desarrollados.</t>
  </si>
  <si>
    <t>Mide el número de proyectos de investigación científica, tecnológica y educativa desarrollados con el fin de fomentar una cultura de invetsigación y desarrollo  y la generación de productos que puedan ser patentados en las instituciones públicas de educación superior sectorizadas a la secretaría de educación pública.</t>
  </si>
  <si>
    <t>PPICTED=(PICTED/PICTEPD)*100</t>
  </si>
  <si>
    <t>Proyecto</t>
  </si>
  <si>
    <t>Divulgación de Investigación Cientifica y Tecnológica de educación Superior</t>
  </si>
  <si>
    <t>Porcentaje de las actividades de divulgación de investigación cientifíca y Tecnológica de educación Superior Realizadas</t>
  </si>
  <si>
    <t>Mide las actividades de divulgación de investigación científica y tecnológica de educación superior realizadas, con la finalidad de tener un vínculo estrecho sobre la importancia de la educación superior y su impacto social.</t>
  </si>
  <si>
    <t>PADICYTESR=(NADICYTR/NADICYTP)*100</t>
  </si>
  <si>
    <t>Intrumentos de Planeación Estratégica Evaluados</t>
  </si>
  <si>
    <t>Porcentaje de cuimplimiento de los intrumentos de planeación estratégica</t>
  </si>
  <si>
    <t>Mide el porcentaje de avance del cumplimiento de los objetivos de los instrumentos de planeación estratégica que son evaluados, con la finalidad de mejorar la calidad de la planeación institucional.</t>
  </si>
  <si>
    <t>PCIPE=(AACOIPE/APCOIPE) *100</t>
  </si>
  <si>
    <t>Valor Porcentual</t>
  </si>
  <si>
    <t>Evaluación a docentes de educación superior</t>
  </si>
  <si>
    <t>Porcentaje de personal que obtiene resultados aprobatorios en las evaluaciones</t>
  </si>
  <si>
    <t>PPDORAE= (NPDRA/NPDE)*100</t>
  </si>
  <si>
    <t>Docente</t>
  </si>
  <si>
    <t>Mide el personal docente de la Universidad Tcnológica de la Sierra Hidalguense qu eobtiene resultados aprobatorios en su evaluación, con la finalidad de conocer el desempeño de su labor frente al aula y proferionalización para cumplir con los objetivos de los programas de estudio que le permitan al estudiante contar con una mejor calidad educativa.</t>
  </si>
  <si>
    <t>Actualización de módulos de sistemas de información en la institución educativa</t>
  </si>
  <si>
    <t>Porcentaje de módulos de sistemas de inforamción actualizados</t>
  </si>
  <si>
    <t>Mide el número de módulos de sistemas de infromación actualizados, con la finalidad de sistematizar procesos, generar infromación para la toma de desiciones y tranparentar la aplicación de recursos.</t>
  </si>
  <si>
    <t>PMSIA = (MSIA/MSIPA)*100</t>
  </si>
  <si>
    <t>Módulo</t>
  </si>
  <si>
    <t>Necesidades de la comuniad educativa de las intituciones de educación superior atendidas</t>
  </si>
  <si>
    <t>Porcentaje de necesidades de la comuniad educativa atendidas satisfactoriamente</t>
  </si>
  <si>
    <t>Mde las necesidades de la comuniad educativa atendidas satisfactoriamente en el marco del programa de gestión adminsirativa de la Universidad Tecnológica de la Sierra Hidalguenese, con la finalidad de brindar un servicio de calidad y  espacios seguros al estudiantado.</t>
  </si>
  <si>
    <t>PNCEAS= (NNCEAS/NNCED)*100</t>
  </si>
  <si>
    <t>Necsidad</t>
  </si>
  <si>
    <t>Ejecución de proyectos de inversión</t>
  </si>
  <si>
    <t>Porcentaje de personas beneficiadas con la ejecución de proyectos de inversión</t>
  </si>
  <si>
    <t>Mide el número de beneficiarios directos con proyectos de inversión ejecutados en la Universidad Tecnológica de la Sierra Hidalguense, con la finlaidad de desarrollar habilidades y competencias de acuerdo al perfil de egreso.</t>
  </si>
  <si>
    <t>PPBPIE =(PBPI / PPBPI) * 100</t>
  </si>
  <si>
    <t>Capacitación al personal administrativo de educación superior</t>
  </si>
  <si>
    <t>Porcentaje de personal administrativo capacitados</t>
  </si>
  <si>
    <t>Mide el número de personal admisnitrativo capacitado en la Universidad Tecnológica de la Sierra Hidalguense, con la finalidad de mejorar el desempeño laboral dentro de la institución.</t>
  </si>
  <si>
    <t>Utilización a la capacidad fisica instalada para las actividades academicas en instrumentos de educación superior</t>
  </si>
  <si>
    <t>Porcentaje de la utilización de la capacidad física instalada en las instituciones de educación superior</t>
  </si>
  <si>
    <t>Mide los espacios (laboratorios, talleres y aulas) para el estudiantado con los que cuenta la Universidad Tecnológica de la Sierra Hidalguense con la finalidad de contar con los espacios adecuados para llevar a cabo el proceso de enseñanza aprendizaje.</t>
  </si>
  <si>
    <t>PUCFIIES= (MIA/ CFI)*100</t>
  </si>
  <si>
    <t>PPAC = (PAC/PAPC)*100</t>
  </si>
  <si>
    <t>Trimetral</t>
  </si>
  <si>
    <t>Mantenimiento a la infraestructura física educativa de educación superior</t>
  </si>
  <si>
    <t>Porcentaje de mantenimientos ralizados a la infraestructura física educativa</t>
  </si>
  <si>
    <t>Mie el número de mantenimientos preventivos y correctivos realizados en la Universidad Tecnológica de la Sierra Hidalguense, con la finalidad de extender la vida útil de los bienes de la institución educativa.</t>
  </si>
  <si>
    <t>PMRIFE = (MR/ MPR) * 100</t>
  </si>
  <si>
    <t>Mantenimiento</t>
  </si>
  <si>
    <t>Adminsitración de recaudación de ingresos propios</t>
  </si>
  <si>
    <t>Porcentaje de cumplimiento en la recaudación de ingresos propios</t>
  </si>
  <si>
    <t>Mide la recaudación de los ingresos propios por la prestación de los servicios que oferta la Universidad Tecnológica de la Sierra Hidalguense con la finalidad de atender las necesidades educativas.</t>
  </si>
  <si>
    <t>PCRIP=(IPRP/IPEP)*100</t>
  </si>
  <si>
    <t>Pesos</t>
  </si>
  <si>
    <t>Eficiencia</t>
  </si>
  <si>
    <t>Calidad</t>
  </si>
  <si>
    <t>Mide el número de beneficiarios satisfechos con los servicios de extensión y vinculación con la finalidad de fortalecer el desarrollo del sector productivo y social de la población que solicita un servicio.</t>
  </si>
  <si>
    <t>3. Acuerdo para el Desarrollo Económico</t>
  </si>
  <si>
    <t>06. Educación para el futuro de Hidalgo</t>
  </si>
  <si>
    <t>Mide el número de estudiantes que concluyen sus estudios de educación superior por nohorte generacional, con la finalidad de que los jóvenes puedan acceder a mejores oportunidades de empleo acorde a su perfil de egreso y de esta manera apoyar el bienestar familiar y el de la región.</t>
  </si>
  <si>
    <t>PETES=(EEC/ENIBC)*100</t>
  </si>
  <si>
    <t>650000 - 0.0000%</t>
  </si>
  <si>
    <t>Mide la totalidad de estudiatnes de nuevo ingreso a la educación superior, con la finalidad de conocer cuántos de los jóvenes egresados de educaciónn media superior son aceptados para recibir educación pertinente y de calidad en las intituciones públicas de educación superior, sectorizadas a la secretaría de educación pública de Hidalgo.</t>
  </si>
  <si>
    <t>PAES=(NENIES T/TEEMST-1) *100</t>
  </si>
  <si>
    <t>VERDE</t>
  </si>
  <si>
    <t>AMARILLO</t>
  </si>
  <si>
    <t xml:space="preserve">AMARILLO </t>
  </si>
  <si>
    <t>Gestión</t>
  </si>
  <si>
    <t>Cédula de evidencia de absorción
en educación superior, anual,
generado y ubicado en la
Secretaría de Educación Pública
de Hidalgo</t>
  </si>
  <si>
    <t>Cédula de evidencia de eficiencia
terminal en Educación Superior,
anual, generado y ubicado en la
Secretaría de Educación Pública
de Hidalgo.</t>
  </si>
  <si>
    <t>Informe cuatrimestral de
estadística básica de la dirección
general de Universidades
Tecnológicas y Politécnicas
generada por el departamento de
controles escolares, ubicado en
la dirección de planeación y
evaluación de la Universidad
Tecnológica de la Sierra
Hidalguense.</t>
  </si>
  <si>
    <t>Listado cuatrimestral de cartas de
acreditación de estadías generado
por las direcciones de programa
educativo y ubicado en el
departamento de control escolar
de la Universidad Tecnológica de la
Sierra Hidalguense.</t>
  </si>
  <si>
    <t>Listado cuatrimestral de
estudiantes beneficiados con
actividades extracurriculares
generado en la coordinación de
actividades culturales y
deportivas y ubicado en la
dirección de vinculación y
extensión de la Universidad
Tecnológica de la Sierra
Hidalguense</t>
  </si>
  <si>
    <t>Registro de evaluación del
servicio de incubadora de
empresas, encuestas de
satisfacción de egresados,
generado y ubicado en la
dirección de vinculación y
extensión de la Universidad
Tecnológica de la Sierra
Hidalguense.</t>
  </si>
  <si>
    <t>Registro de control de servicios
tecnológicos, listas de asistencia
beneficiarios de servicios de
educación continua, generado y
ubicado en la dirección de
vinculación y extensión de la
Universidad Tecnológica de la
Sierra Hidalguense.</t>
  </si>
  <si>
    <t>Reporte de actividades de difusión
realizado, generado y ubicado en
la dirección de comunicación y
difusión de la Universidad
Tecnológica de la Sierra
Hidalguense.</t>
  </si>
  <si>
    <t>Listado de estudiantes
beneficiados con los convenios de
colaboración generado y ubicado
en la dirección de vinculación y
extensión de la Universidad
Tecnológica de la Sierra
Hidalguense.</t>
  </si>
  <si>
    <t xml:space="preserve">
Proyecto de investigación
científica, tecnológica y
educativa ubicado y generado por
la Universidad Tecnológica de la
Sierra Hidalguense.</t>
  </si>
  <si>
    <t>Informe trimestral de actividades
de divulgación de investigación
científica y tecnológica realizadas
ubicado y generado en dirección
académica de la Universidad
Tecnológica de la Sierra
Hidalguense</t>
  </si>
  <si>
    <t>Informe de evaluación de los
instrumentos de evaluación
estratégica generado y ubicado
en la dirección de planeación y
evaluación de la Universidad
Tecnológica de la Sierra
Hidalguense</t>
  </si>
  <si>
    <t>Listado de personal docente
evaluado en el periodo escolar
generado y ubicado en la dirección
académica de la Universidad
Tecnológica de la Sierra
Hidalguense.</t>
  </si>
  <si>
    <t>Reporte trimestral de módulos de
sistemas de información
actualizados generados por
sistemas, ubicado en la dirección
de servicios estudiantiles de la
Universidad Tecnológica de la
Sierra Hidalguense</t>
  </si>
  <si>
    <t>Informe de atención al programa
de gestión administrativa
generado y ubicado en la
dirección de administración y
finanzas de la Universidad
Tecnológica de la Sierra
Hidalguense.</t>
  </si>
  <si>
    <t>Lista anual de personas
beneficiadas con proyectos de
inversión generadas y ubicadas en
la Dirección de Administración y
Finanzas de la Universidad
Tecnológica de la Sierra
Hidalguense.</t>
  </si>
  <si>
    <t>Reporte mensual del personal
docente y administrativo
capacitado, generado y ubicado en
el departamento de recursos
humanos adscritos a la dirección de
administración y finanzas de la
Universidad Tecnológica de la
Sierra Hidalguense.</t>
  </si>
  <si>
    <t>Informe cuatrimestral de
capacidad instalada generado en la
dirección de administración y
finanzas y estadística básica de la
dirección general de
universidades tecnológicas y
politécnicas del periodo escolar
generada y ubicada en la Dirección
de Planeación y Evaluación de la
Universidad Tecnológica de la
Sierra Hidalguense.</t>
  </si>
  <si>
    <t>Orden de trabajo para el
departamento de mantenimiento,
generado y ubicado en el
departamento de mantenimiento e
instalaciones de la Universidad
Tecnológica de la Sierra
Hidalguense.</t>
  </si>
  <si>
    <t>Informe de ingresos recaudados generado y ubicado en la Dirección de Administración y Finanzas de la Universidad Tecnológica de la Sierra Hidalguense.</t>
  </si>
  <si>
    <t>Organismos Descentralizados - Universidad Tecnológica de la Sierra Hidalguense</t>
  </si>
  <si>
    <t>Mide el número de estudiantes que se benefician con la impartición de actividades culturales, deportivas y recreativas.
(Actividades extracurriculares) en la Universidad Tecnológica de la Sierra Hidalguense, con la finalidad de brindar una educación superior integral.</t>
  </si>
  <si>
    <t>Contribuir a la conclusión de la Educación Superior de los jóvenes inscritos en las instituciones de Educación Superior, mediante el otorgamiento de servicios educativos pertinencia y calidad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</si>
</sst>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quot;$&quot;#,##0.00"/>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b/>
      <sz val="11"/>
      <color rgb="FF000000"/>
      <name val="Arial Narrow"/>
      <family val="2"/>
    </font>
    <font>
      <sz val="11"/>
      <color rgb="FF000000"/>
      <name val="Calibri"/>
      <family val="2"/>
    </font>
    <font>
      <sz val="10"/>
      <name val="Arial"/>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sz val="11"/>
      <color rgb="FF000000"/>
      <name val="Calibri"/>
      <family val="2"/>
      <charset val="204"/>
    </font>
    <font>
      <sz val="11"/>
      <color indexed="8"/>
      <name val="Calibri"/>
      <family val="2"/>
      <scheme val="minor"/>
    </font>
    <font>
      <sz val="11"/>
      <name val="Arial Narrow"/>
      <family val="2"/>
    </font>
    <font>
      <b/>
      <sz val="10"/>
      <name val="Arial Narrow"/>
      <family val="2"/>
    </font>
    <font>
      <b/>
      <sz val="11"/>
      <color theme="1"/>
      <name val="Arial Narrow"/>
      <family val="2"/>
    </font>
    <font>
      <sz val="8"/>
      <color rgb="FF000000"/>
      <name val="Arial Narrow"/>
      <family val="2"/>
    </font>
    <font>
      <sz val="14"/>
      <name val="Arial Narrow"/>
      <family val="2"/>
    </font>
    <font>
      <sz val="16"/>
      <name val="Arial Narrow"/>
      <family val="2"/>
    </font>
    <font>
      <b/>
      <sz val="11"/>
      <name val="Arial Narrow"/>
      <family val="2"/>
    </font>
    <font>
      <sz val="11"/>
      <name val="Calibri"/>
      <family val="2"/>
    </font>
    <font>
      <sz val="9"/>
      <name val="Arial Narrow"/>
      <family val="2"/>
    </font>
    <font>
      <b/>
      <sz val="16"/>
      <color theme="0"/>
      <name val="Arial Narrow"/>
      <family val="2"/>
    </font>
  </fonts>
  <fills count="16">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8" tint="0.79998168889431442"/>
        <bgColor indexed="64"/>
      </patternFill>
    </fill>
  </fills>
  <borders count="12">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s>
  <cellStyleXfs count="24">
    <xf numFmtId="0" fontId="0" fillId="0" borderId="0"/>
    <xf numFmtId="43" fontId="6"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6" fillId="0" borderId="0"/>
    <xf numFmtId="9" fontId="6" fillId="0" borderId="0" applyFont="0" applyFill="0" applyBorder="0" applyAlignment="0" applyProtection="0"/>
    <xf numFmtId="0" fontId="3" fillId="2" borderId="1"/>
    <xf numFmtId="0" fontId="7" fillId="2" borderId="1"/>
    <xf numFmtId="0" fontId="7" fillId="2" borderId="1"/>
    <xf numFmtId="0" fontId="9" fillId="2" borderId="1"/>
    <xf numFmtId="0" fontId="10" fillId="2" borderId="1"/>
    <xf numFmtId="0" fontId="10" fillId="2" borderId="1"/>
    <xf numFmtId="9" fontId="9" fillId="2" borderId="1" applyBorder="0" applyProtection="0"/>
    <xf numFmtId="0" fontId="2" fillId="2" borderId="1"/>
    <xf numFmtId="0" fontId="12" fillId="2" borderId="1"/>
    <xf numFmtId="0" fontId="6" fillId="2" borderId="1"/>
    <xf numFmtId="0" fontId="4" fillId="2" borderId="1"/>
    <xf numFmtId="43" fontId="6" fillId="2" borderId="1" applyFont="0" applyFill="0" applyBorder="0" applyAlignment="0" applyProtection="0"/>
    <xf numFmtId="0" fontId="4" fillId="2" borderId="1"/>
    <xf numFmtId="0" fontId="1" fillId="2" borderId="1"/>
    <xf numFmtId="0" fontId="13" fillId="2" borderId="1"/>
    <xf numFmtId="43" fontId="13" fillId="2" borderId="1" applyFont="0" applyFill="0" applyBorder="0" applyAlignment="0" applyProtection="0"/>
  </cellStyleXfs>
  <cellXfs count="115">
    <xf numFmtId="0" fontId="0" fillId="0" borderId="0" xfId="0"/>
    <xf numFmtId="0" fontId="11" fillId="0" borderId="0" xfId="0" applyFont="1"/>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11" fillId="0" borderId="0" xfId="0" applyFont="1" applyAlignment="1">
      <alignment horizontal="center" wrapText="1"/>
    </xf>
    <xf numFmtId="0" fontId="5" fillId="5" borderId="3" xfId="0" applyFont="1" applyFill="1" applyBorder="1"/>
    <xf numFmtId="0" fontId="5" fillId="5" borderId="4" xfId="0" applyFont="1" applyFill="1" applyBorder="1"/>
    <xf numFmtId="0" fontId="5" fillId="5" borderId="5" xfId="0" applyFont="1" applyFill="1" applyBorder="1"/>
    <xf numFmtId="0" fontId="5" fillId="5" borderId="2" xfId="0" applyFont="1" applyFill="1" applyBorder="1" applyAlignment="1">
      <alignment horizontal="center" vertical="center"/>
    </xf>
    <xf numFmtId="0" fontId="5" fillId="5" borderId="2" xfId="0" applyFont="1" applyFill="1" applyBorder="1" applyAlignment="1">
      <alignment horizontal="center" vertical="center" wrapText="1"/>
    </xf>
    <xf numFmtId="0" fontId="8" fillId="0" borderId="2" xfId="8" applyFont="1" applyFill="1" applyBorder="1" applyAlignment="1">
      <alignment horizontal="center" vertical="center" wrapText="1"/>
    </xf>
    <xf numFmtId="2" fontId="11" fillId="0" borderId="2" xfId="3"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9" fontId="11" fillId="0" borderId="2" xfId="7" quotePrefix="1" applyFont="1" applyFill="1" applyBorder="1" applyAlignment="1">
      <alignment horizontal="center" vertical="center" wrapText="1"/>
    </xf>
    <xf numFmtId="0" fontId="11" fillId="0" borderId="2" xfId="0" applyFont="1" applyBorder="1" applyAlignment="1">
      <alignment horizontal="left" vertical="center" wrapText="1"/>
    </xf>
    <xf numFmtId="0" fontId="14" fillId="0" borderId="2" xfId="0" applyFont="1" applyBorder="1" applyAlignment="1">
      <alignment horizontal="center" vertical="center" wrapText="1"/>
    </xf>
    <xf numFmtId="49" fontId="5" fillId="7" borderId="2" xfId="2" applyNumberFormat="1" applyFont="1" applyFill="1" applyBorder="1" applyAlignment="1">
      <alignment horizontal="left" vertical="center" wrapText="1"/>
    </xf>
    <xf numFmtId="0" fontId="15" fillId="15" borderId="2" xfId="0" applyFont="1" applyFill="1" applyBorder="1" applyAlignment="1">
      <alignment horizontal="center" vertical="center" wrapText="1"/>
    </xf>
    <xf numFmtId="0" fontId="15" fillId="15" borderId="6" xfId="0" applyFont="1" applyFill="1" applyBorder="1" applyAlignment="1">
      <alignment horizontal="center" vertical="center" wrapText="1"/>
    </xf>
    <xf numFmtId="49" fontId="16" fillId="6" borderId="2" xfId="20" applyNumberFormat="1" applyFont="1" applyFill="1" applyBorder="1" applyAlignment="1">
      <alignment horizontal="left" vertical="center" wrapText="1"/>
    </xf>
    <xf numFmtId="0" fontId="8" fillId="12" borderId="2" xfId="0" applyFont="1" applyFill="1" applyBorder="1" applyAlignment="1">
      <alignment horizontal="left" vertical="center" wrapText="1"/>
    </xf>
    <xf numFmtId="0" fontId="8" fillId="12" borderId="2" xfId="0" applyFont="1" applyFill="1" applyBorder="1" applyAlignment="1">
      <alignment horizontal="center" vertical="center" wrapText="1"/>
    </xf>
    <xf numFmtId="0" fontId="8" fillId="12" borderId="2" xfId="0" applyFont="1" applyFill="1" applyBorder="1" applyAlignment="1">
      <alignment horizontal="center" vertical="center"/>
    </xf>
    <xf numFmtId="49" fontId="16" fillId="3" borderId="2" xfId="20" applyNumberFormat="1" applyFont="1" applyFill="1" applyBorder="1" applyAlignment="1">
      <alignment horizontal="left" vertical="center" wrapText="1"/>
    </xf>
    <xf numFmtId="10" fontId="8" fillId="12" borderId="2" xfId="7" applyNumberFormat="1" applyFont="1" applyFill="1" applyBorder="1" applyAlignment="1">
      <alignment horizontal="center" vertical="center" wrapText="1"/>
    </xf>
    <xf numFmtId="2" fontId="8" fillId="12" borderId="2" xfId="18" applyNumberFormat="1" applyFont="1" applyFill="1" applyBorder="1" applyAlignment="1">
      <alignment horizontal="center" vertical="center" wrapText="1"/>
    </xf>
    <xf numFmtId="9" fontId="8" fillId="12" borderId="2" xfId="0" applyNumberFormat="1" applyFont="1" applyFill="1" applyBorder="1" applyAlignment="1">
      <alignment horizontal="center" vertical="center" wrapText="1"/>
    </xf>
    <xf numFmtId="9" fontId="8" fillId="12" borderId="2" xfId="7" quotePrefix="1" applyFont="1" applyFill="1" applyBorder="1" applyAlignment="1">
      <alignment horizontal="center" vertical="center" wrapText="1"/>
    </xf>
    <xf numFmtId="9" fontId="8" fillId="12" borderId="2" xfId="7" applyFont="1" applyFill="1" applyBorder="1" applyAlignment="1">
      <alignment horizontal="center" vertical="center" wrapText="1"/>
    </xf>
    <xf numFmtId="0" fontId="5" fillId="5" borderId="4" xfId="0" applyFont="1" applyFill="1" applyBorder="1" applyAlignment="1">
      <alignment horizontal="left"/>
    </xf>
    <xf numFmtId="2" fontId="16" fillId="8" borderId="2" xfId="20" applyNumberFormat="1" applyFont="1" applyFill="1" applyBorder="1" applyAlignment="1">
      <alignment horizontal="left" vertical="center" wrapText="1"/>
    </xf>
    <xf numFmtId="2" fontId="16" fillId="9" borderId="2" xfId="20" applyNumberFormat="1" applyFont="1" applyFill="1" applyBorder="1" applyAlignment="1">
      <alignment horizontal="left" vertical="center" wrapText="1"/>
    </xf>
    <xf numFmtId="2" fontId="16" fillId="10" borderId="2" xfId="20" applyNumberFormat="1" applyFont="1" applyFill="1" applyBorder="1" applyAlignment="1">
      <alignment horizontal="left" vertical="center" wrapText="1"/>
    </xf>
    <xf numFmtId="2" fontId="16" fillId="11" borderId="2" xfId="20" applyNumberFormat="1" applyFont="1" applyFill="1" applyBorder="1" applyAlignment="1">
      <alignment horizontal="left" vertical="center" wrapText="1"/>
    </xf>
    <xf numFmtId="2" fontId="16" fillId="3" borderId="2" xfId="20" applyNumberFormat="1" applyFont="1" applyFill="1" applyBorder="1" applyAlignment="1">
      <alignment horizontal="left" vertical="center" wrapText="1"/>
    </xf>
    <xf numFmtId="0" fontId="11" fillId="0" borderId="0" xfId="0" applyFont="1" applyAlignment="1">
      <alignment horizontal="left"/>
    </xf>
    <xf numFmtId="0" fontId="11" fillId="0" borderId="0" xfId="0" applyFont="1" applyAlignment="1">
      <alignment horizontal="left" vertical="center" wrapText="1"/>
    </xf>
    <xf numFmtId="0" fontId="11" fillId="0" borderId="2" xfId="0" applyFont="1" applyBorder="1" applyAlignment="1">
      <alignment horizontal="left" wrapText="1"/>
    </xf>
    <xf numFmtId="0" fontId="5" fillId="13" borderId="0" xfId="0" applyFont="1" applyFill="1" applyAlignment="1">
      <alignment horizontal="center"/>
    </xf>
    <xf numFmtId="0" fontId="17" fillId="0" borderId="2" xfId="0" applyFont="1" applyBorder="1" applyAlignment="1">
      <alignment wrapText="1"/>
    </xf>
    <xf numFmtId="0" fontId="15" fillId="0" borderId="0" xfId="0" applyFont="1" applyAlignment="1">
      <alignment horizontal="center" vertical="center"/>
    </xf>
    <xf numFmtId="0" fontId="14" fillId="12" borderId="2" xfId="0" applyFont="1" applyFill="1" applyBorder="1" applyAlignment="1">
      <alignment horizontal="justify" vertical="center" wrapText="1"/>
    </xf>
    <xf numFmtId="0" fontId="14" fillId="12" borderId="2" xfId="0" applyFont="1" applyFill="1" applyBorder="1" applyAlignment="1">
      <alignment horizontal="center" vertical="center" wrapText="1"/>
    </xf>
    <xf numFmtId="2" fontId="14" fillId="12" borderId="2" xfId="3" applyNumberFormat="1" applyFont="1" applyFill="1" applyBorder="1" applyAlignment="1">
      <alignment horizontal="center" vertical="center" wrapText="1"/>
    </xf>
    <xf numFmtId="3" fontId="14" fillId="12" borderId="2" xfId="0" applyNumberFormat="1" applyFont="1" applyFill="1" applyBorder="1" applyAlignment="1">
      <alignment horizontal="center" vertical="center" wrapText="1"/>
    </xf>
    <xf numFmtId="0" fontId="18" fillId="14" borderId="1" xfId="0" applyFont="1" applyFill="1" applyBorder="1" applyAlignment="1">
      <alignment vertical="center"/>
    </xf>
    <xf numFmtId="0" fontId="19" fillId="14" borderId="1" xfId="0" applyFont="1" applyFill="1" applyBorder="1" applyAlignment="1">
      <alignment vertical="center"/>
    </xf>
    <xf numFmtId="0" fontId="14" fillId="0" borderId="0" xfId="0" applyFont="1"/>
    <xf numFmtId="49" fontId="15" fillId="7" borderId="6" xfId="2" applyNumberFormat="1" applyFont="1" applyFill="1" applyBorder="1" applyAlignment="1">
      <alignment horizontal="center" vertical="center" wrapText="1"/>
    </xf>
    <xf numFmtId="49" fontId="15" fillId="6" borderId="2" xfId="20" applyNumberFormat="1" applyFont="1" applyFill="1" applyBorder="1" applyAlignment="1">
      <alignment horizontal="center" vertical="center" wrapText="1"/>
    </xf>
    <xf numFmtId="49" fontId="15" fillId="6" borderId="2" xfId="20" applyNumberFormat="1" applyFont="1" applyFill="1" applyBorder="1" applyAlignment="1">
      <alignment horizontal="left" vertical="center" wrapText="1"/>
    </xf>
    <xf numFmtId="49" fontId="15" fillId="3" borderId="2" xfId="20" applyNumberFormat="1" applyFont="1" applyFill="1" applyBorder="1" applyAlignment="1">
      <alignment horizontal="center" vertical="center" wrapText="1"/>
    </xf>
    <xf numFmtId="49" fontId="15" fillId="3" borderId="2" xfId="20" applyNumberFormat="1" applyFont="1" applyFill="1" applyBorder="1" applyAlignment="1">
      <alignment horizontal="left" vertical="center" wrapText="1"/>
    </xf>
    <xf numFmtId="2" fontId="15" fillId="8" borderId="2" xfId="20" applyNumberFormat="1" applyFont="1" applyFill="1" applyBorder="1" applyAlignment="1">
      <alignment horizontal="center" vertical="center" wrapText="1"/>
    </xf>
    <xf numFmtId="2" fontId="15" fillId="9" borderId="2" xfId="20" applyNumberFormat="1" applyFont="1" applyFill="1" applyBorder="1" applyAlignment="1">
      <alignment horizontal="center" vertical="center" wrapText="1"/>
    </xf>
    <xf numFmtId="2" fontId="15" fillId="10" borderId="2" xfId="20" applyNumberFormat="1" applyFont="1" applyFill="1" applyBorder="1" applyAlignment="1">
      <alignment horizontal="center" vertical="center" wrapText="1"/>
    </xf>
    <xf numFmtId="2" fontId="15" fillId="11" borderId="2" xfId="20" applyNumberFormat="1" applyFont="1" applyFill="1" applyBorder="1" applyAlignment="1">
      <alignment horizontal="center" vertical="center" wrapText="1"/>
    </xf>
    <xf numFmtId="2" fontId="15" fillId="3" borderId="2" xfId="20" applyNumberFormat="1" applyFont="1" applyFill="1" applyBorder="1" applyAlignment="1">
      <alignment horizontal="center" vertical="center" wrapText="1"/>
    </xf>
    <xf numFmtId="0" fontId="14" fillId="12" borderId="2" xfId="0" applyFont="1" applyFill="1" applyBorder="1" applyAlignment="1">
      <alignment horizontal="left" vertical="center" wrapText="1"/>
    </xf>
    <xf numFmtId="0" fontId="14" fillId="12" borderId="2" xfId="3" applyFont="1" applyFill="1" applyBorder="1" applyAlignment="1">
      <alignment horizontal="center" vertical="center" wrapText="1"/>
    </xf>
    <xf numFmtId="10" fontId="14" fillId="12" borderId="2" xfId="7" applyNumberFormat="1" applyFont="1" applyFill="1" applyBorder="1" applyAlignment="1">
      <alignment horizontal="center" vertical="center" wrapText="1"/>
    </xf>
    <xf numFmtId="9" fontId="14" fillId="0" borderId="2" xfId="0" applyNumberFormat="1" applyFont="1" applyBorder="1" applyAlignment="1">
      <alignment horizontal="center" vertical="center" wrapText="1"/>
    </xf>
    <xf numFmtId="9" fontId="14" fillId="0" borderId="2" xfId="7" quotePrefix="1" applyFont="1" applyFill="1" applyBorder="1" applyAlignment="1">
      <alignment horizontal="center" vertical="center" wrapText="1"/>
    </xf>
    <xf numFmtId="164" fontId="14" fillId="12" borderId="2" xfId="0" applyNumberFormat="1" applyFont="1" applyFill="1" applyBorder="1" applyAlignment="1">
      <alignment horizontal="justify" vertical="center" wrapText="1"/>
    </xf>
    <xf numFmtId="49" fontId="14" fillId="12" borderId="2" xfId="0" applyNumberFormat="1" applyFont="1" applyFill="1" applyBorder="1" applyAlignment="1">
      <alignment horizontal="center" vertical="center" wrapText="1"/>
    </xf>
    <xf numFmtId="2" fontId="14" fillId="12" borderId="2" xfId="18" applyNumberFormat="1" applyFont="1" applyFill="1" applyBorder="1" applyAlignment="1">
      <alignment horizontal="center" vertical="center" wrapText="1"/>
    </xf>
    <xf numFmtId="2" fontId="14" fillId="0" borderId="2" xfId="3" applyNumberFormat="1" applyFont="1" applyBorder="1" applyAlignment="1">
      <alignment horizontal="center" vertical="center" wrapText="1"/>
    </xf>
    <xf numFmtId="4" fontId="21" fillId="0" borderId="2" xfId="0" applyNumberFormat="1" applyFont="1" applyBorder="1" applyAlignment="1">
      <alignment vertical="center"/>
    </xf>
    <xf numFmtId="2" fontId="22" fillId="0" borderId="0" xfId="3" applyNumberFormat="1" applyFont="1"/>
    <xf numFmtId="0" fontId="22" fillId="0" borderId="0" xfId="3" applyFont="1"/>
    <xf numFmtId="0" fontId="23" fillId="14" borderId="1" xfId="0" applyFont="1" applyFill="1" applyBorder="1" applyAlignment="1">
      <alignment horizontal="center" vertical="center"/>
    </xf>
    <xf numFmtId="0" fontId="20" fillId="15" borderId="2" xfId="0" applyFont="1" applyFill="1" applyBorder="1" applyAlignment="1">
      <alignment horizontal="center" vertical="center"/>
    </xf>
    <xf numFmtId="0" fontId="20" fillId="0" borderId="2" xfId="0" applyFont="1" applyBorder="1" applyAlignment="1">
      <alignment horizontal="center" vertical="center"/>
    </xf>
    <xf numFmtId="0" fontId="20" fillId="10" borderId="8" xfId="20" applyFont="1" applyFill="1" applyBorder="1" applyAlignment="1">
      <alignment horizontal="center" vertical="center" wrapText="1"/>
    </xf>
    <xf numFmtId="0" fontId="20" fillId="10" borderId="9" xfId="20" applyFont="1" applyFill="1" applyBorder="1" applyAlignment="1">
      <alignment horizontal="center" vertical="center" wrapText="1"/>
    </xf>
    <xf numFmtId="0" fontId="20" fillId="10" borderId="6" xfId="20" applyFont="1" applyFill="1" applyBorder="1" applyAlignment="1">
      <alignment horizontal="center" vertical="center" wrapText="1"/>
    </xf>
    <xf numFmtId="0" fontId="20" fillId="11" borderId="8" xfId="20" applyFont="1" applyFill="1" applyBorder="1" applyAlignment="1">
      <alignment horizontal="center" vertical="center" wrapText="1"/>
    </xf>
    <xf numFmtId="0" fontId="20" fillId="11" borderId="9" xfId="20" applyFont="1" applyFill="1" applyBorder="1" applyAlignment="1">
      <alignment horizontal="center" vertical="center" wrapText="1"/>
    </xf>
    <xf numFmtId="0" fontId="20" fillId="11" borderId="6" xfId="20" applyFont="1" applyFill="1" applyBorder="1" applyAlignment="1">
      <alignment horizontal="center" vertical="center" wrapText="1"/>
    </xf>
    <xf numFmtId="0" fontId="20" fillId="4" borderId="2" xfId="0" applyFont="1" applyFill="1" applyBorder="1" applyAlignment="1">
      <alignment horizontal="center" vertical="center" wrapText="1"/>
    </xf>
    <xf numFmtId="0" fontId="20" fillId="8" borderId="8" xfId="20" applyFont="1" applyFill="1" applyBorder="1" applyAlignment="1">
      <alignment horizontal="center" vertical="center" wrapText="1"/>
    </xf>
    <xf numFmtId="0" fontId="20" fillId="8" borderId="9" xfId="20" applyFont="1" applyFill="1" applyBorder="1" applyAlignment="1">
      <alignment horizontal="center" vertical="center" wrapText="1"/>
    </xf>
    <xf numFmtId="0" fontId="20" fillId="8" borderId="6" xfId="20" applyFont="1" applyFill="1" applyBorder="1" applyAlignment="1">
      <alignment horizontal="center" vertical="center" wrapText="1"/>
    </xf>
    <xf numFmtId="0" fontId="20" fillId="9" borderId="8" xfId="20" applyFont="1" applyFill="1" applyBorder="1" applyAlignment="1">
      <alignment horizontal="center" vertical="center" wrapText="1"/>
    </xf>
    <xf numFmtId="0" fontId="20" fillId="9" borderId="9" xfId="20" applyFont="1" applyFill="1" applyBorder="1" applyAlignment="1">
      <alignment horizontal="center" vertical="center" wrapText="1"/>
    </xf>
    <xf numFmtId="0" fontId="20" fillId="9" borderId="6" xfId="20" applyFont="1" applyFill="1" applyBorder="1" applyAlignment="1">
      <alignment horizontal="center" vertical="center" wrapText="1"/>
    </xf>
    <xf numFmtId="49" fontId="20" fillId="6" borderId="11" xfId="20" applyNumberFormat="1" applyFont="1" applyFill="1" applyBorder="1" applyAlignment="1">
      <alignment horizontal="center" vertical="center" wrapText="1"/>
    </xf>
    <xf numFmtId="49" fontId="20" fillId="6" borderId="10" xfId="20" applyNumberFormat="1" applyFont="1" applyFill="1" applyBorder="1" applyAlignment="1">
      <alignment horizontal="center" vertical="center" wrapText="1"/>
    </xf>
    <xf numFmtId="49" fontId="20" fillId="6" borderId="7" xfId="20" applyNumberFormat="1" applyFont="1" applyFill="1" applyBorder="1" applyAlignment="1">
      <alignment horizontal="center" vertical="center" wrapText="1"/>
    </xf>
    <xf numFmtId="49" fontId="20" fillId="3" borderId="11" xfId="20" applyNumberFormat="1" applyFont="1" applyFill="1" applyBorder="1" applyAlignment="1">
      <alignment horizontal="center" vertical="center" wrapText="1"/>
    </xf>
    <xf numFmtId="49" fontId="20" fillId="3" borderId="10" xfId="20" applyNumberFormat="1" applyFont="1" applyFill="1" applyBorder="1" applyAlignment="1">
      <alignment horizontal="center" vertical="center" wrapText="1"/>
    </xf>
    <xf numFmtId="0" fontId="16" fillId="4" borderId="2" xfId="0" applyFont="1" applyFill="1" applyBorder="1" applyAlignment="1">
      <alignment horizontal="center" vertical="center" wrapText="1"/>
    </xf>
    <xf numFmtId="49" fontId="16" fillId="3" borderId="8" xfId="20" applyNumberFormat="1" applyFont="1" applyFill="1" applyBorder="1" applyAlignment="1">
      <alignment horizontal="center" vertical="center" wrapText="1"/>
    </xf>
    <xf numFmtId="49" fontId="16" fillId="3" borderId="9" xfId="20" applyNumberFormat="1" applyFont="1" applyFill="1" applyBorder="1" applyAlignment="1">
      <alignment horizontal="center" vertical="center" wrapText="1"/>
    </xf>
    <xf numFmtId="0" fontId="16" fillId="11" borderId="8" xfId="20" applyFont="1" applyFill="1" applyBorder="1" applyAlignment="1">
      <alignment horizontal="center" vertical="center" wrapText="1"/>
    </xf>
    <xf numFmtId="0" fontId="16" fillId="11" borderId="9" xfId="20" applyFont="1" applyFill="1" applyBorder="1" applyAlignment="1">
      <alignment horizontal="center" vertical="center" wrapText="1"/>
    </xf>
    <xf numFmtId="0" fontId="16" fillId="11" borderId="6" xfId="20" applyFont="1" applyFill="1" applyBorder="1" applyAlignment="1">
      <alignment horizontal="center" vertical="center" wrapText="1"/>
    </xf>
    <xf numFmtId="0" fontId="5" fillId="5" borderId="2" xfId="0" applyFont="1" applyFill="1" applyBorder="1" applyAlignment="1">
      <alignment horizontal="center"/>
    </xf>
    <xf numFmtId="0" fontId="16" fillId="8" borderId="8" xfId="20" applyFont="1" applyFill="1" applyBorder="1" applyAlignment="1">
      <alignment horizontal="center" vertical="center" wrapText="1"/>
    </xf>
    <xf numFmtId="0" fontId="16" fillId="8" borderId="9" xfId="20" applyFont="1" applyFill="1" applyBorder="1" applyAlignment="1">
      <alignment horizontal="center" vertical="center" wrapText="1"/>
    </xf>
    <xf numFmtId="0" fontId="16" fillId="8" borderId="6" xfId="20" applyFont="1" applyFill="1" applyBorder="1" applyAlignment="1">
      <alignment horizontal="center" vertical="center" wrapText="1"/>
    </xf>
    <xf numFmtId="0" fontId="16" fillId="9" borderId="8" xfId="20" applyFont="1" applyFill="1" applyBorder="1" applyAlignment="1">
      <alignment horizontal="center" vertical="center" wrapText="1"/>
    </xf>
    <xf numFmtId="0" fontId="16" fillId="9" borderId="9" xfId="20" applyFont="1" applyFill="1" applyBorder="1" applyAlignment="1">
      <alignment horizontal="center" vertical="center" wrapText="1"/>
    </xf>
    <xf numFmtId="0" fontId="16" fillId="9" borderId="6" xfId="20" applyFont="1" applyFill="1" applyBorder="1" applyAlignment="1">
      <alignment horizontal="center" vertical="center" wrapText="1"/>
    </xf>
    <xf numFmtId="0" fontId="16" fillId="10" borderId="8" xfId="20" applyFont="1" applyFill="1" applyBorder="1" applyAlignment="1">
      <alignment horizontal="center" vertical="center" wrapText="1"/>
    </xf>
    <xf numFmtId="0" fontId="16" fillId="10" borderId="9" xfId="20" applyFont="1" applyFill="1" applyBorder="1" applyAlignment="1">
      <alignment horizontal="center" vertical="center" wrapText="1"/>
    </xf>
    <xf numFmtId="0" fontId="16" fillId="10" borderId="6" xfId="20" applyFont="1" applyFill="1" applyBorder="1" applyAlignment="1">
      <alignment horizontal="center" vertical="center" wrapText="1"/>
    </xf>
    <xf numFmtId="49" fontId="16" fillId="6" borderId="8" xfId="20" applyNumberFormat="1" applyFont="1" applyFill="1" applyBorder="1" applyAlignment="1">
      <alignment horizontal="center" vertical="center" wrapText="1"/>
    </xf>
    <xf numFmtId="49" fontId="16" fillId="6" borderId="9" xfId="20" applyNumberFormat="1" applyFont="1" applyFill="1" applyBorder="1" applyAlignment="1">
      <alignment horizontal="center" vertical="center" wrapText="1"/>
    </xf>
    <xf numFmtId="49" fontId="16" fillId="6" borderId="6" xfId="20" applyNumberFormat="1" applyFont="1" applyFill="1" applyBorder="1" applyAlignment="1">
      <alignment horizontal="center" vertical="center" wrapText="1"/>
    </xf>
    <xf numFmtId="49" fontId="5" fillId="7" borderId="8" xfId="2" applyNumberFormat="1" applyFont="1" applyFill="1" applyBorder="1" applyAlignment="1">
      <alignment horizontal="center" vertical="center" wrapText="1"/>
    </xf>
    <xf numFmtId="49" fontId="5" fillId="7" borderId="9" xfId="2" applyNumberFormat="1" applyFont="1" applyFill="1" applyBorder="1" applyAlignment="1">
      <alignment horizontal="center" vertical="center" wrapText="1"/>
    </xf>
    <xf numFmtId="49" fontId="5" fillId="7" borderId="6" xfId="2" applyNumberFormat="1" applyFont="1" applyFill="1" applyBorder="1" applyAlignment="1">
      <alignment horizontal="center" vertical="center" wrapText="1"/>
    </xf>
    <xf numFmtId="0" fontId="5" fillId="13" borderId="2" xfId="0" applyFont="1" applyFill="1" applyBorder="1" applyAlignment="1">
      <alignment horizontal="center"/>
    </xf>
    <xf numFmtId="0" fontId="11" fillId="0" borderId="2" xfId="0" applyFont="1" applyBorder="1"/>
  </cellXfs>
  <cellStyles count="24">
    <cellStyle name="Millares" xfId="1" builtinId="3" customBuiltin="1"/>
    <cellStyle name="Millares 2" xfId="4" xr:uid="{00000000-0005-0000-0000-000001000000}"/>
    <cellStyle name="Millares 3" xfId="19" xr:uid="{00000000-0005-0000-0000-000002000000}"/>
    <cellStyle name="Millares 4" xfId="23" xr:uid="{00000000-0005-0000-0000-000003000000}"/>
    <cellStyle name="Moneda 2" xfId="5" xr:uid="{00000000-0005-0000-0000-000004000000}"/>
    <cellStyle name="Normal" xfId="0" builtinId="0" customBuiltin="1"/>
    <cellStyle name="Normal 2" xfId="3" xr:uid="{00000000-0005-0000-0000-000006000000}"/>
    <cellStyle name="Normal 2 2" xfId="10" xr:uid="{00000000-0005-0000-0000-000007000000}"/>
    <cellStyle name="Normal 2 3" xfId="12" xr:uid="{00000000-0005-0000-0000-000008000000}"/>
    <cellStyle name="Normal 2 4" xfId="18" xr:uid="{00000000-0005-0000-0000-000009000000}"/>
    <cellStyle name="Normal 3" xfId="6" xr:uid="{00000000-0005-0000-0000-00000A000000}"/>
    <cellStyle name="Normal 4" xfId="8" xr:uid="{00000000-0005-0000-0000-00000B000000}"/>
    <cellStyle name="Normal 4 2" xfId="2" xr:uid="{00000000-0005-0000-0000-00000C000000}"/>
    <cellStyle name="Normal 4 2 2" xfId="9" xr:uid="{00000000-0005-0000-0000-00000D000000}"/>
    <cellStyle name="Normal 4 2 3" xfId="13" xr:uid="{00000000-0005-0000-0000-00000E000000}"/>
    <cellStyle name="Normal 4 2 4" xfId="20" xr:uid="{00000000-0005-0000-0000-00000F000000}"/>
    <cellStyle name="Normal 4 3" xfId="21" xr:uid="{00000000-0005-0000-0000-000010000000}"/>
    <cellStyle name="Normal 5" xfId="11" xr:uid="{00000000-0005-0000-0000-000011000000}"/>
    <cellStyle name="Normal 6" xfId="15" xr:uid="{00000000-0005-0000-0000-000012000000}"/>
    <cellStyle name="Normal 7" xfId="16" xr:uid="{00000000-0005-0000-0000-000013000000}"/>
    <cellStyle name="Normal 8" xfId="17" xr:uid="{00000000-0005-0000-0000-000014000000}"/>
    <cellStyle name="Normal 9" xfId="22" xr:uid="{00000000-0005-0000-0000-000015000000}"/>
    <cellStyle name="Porcentaje" xfId="7" builtinId="5" customBuiltin="1"/>
    <cellStyle name="Porcentaje 2" xfId="14" xr:uid="{00000000-0005-0000-0000-000017000000}"/>
  </cellStyles>
  <dxfs count="8">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582054953" count="1">
        <pm:charStyle name="Normal" fontId="0" Id="1"/>
      </pm:charStyles>
      <pm:colors xmlns:pm="smNativeData" id="1582054953" count="5">
        <pm:color name="Color 24" rgb="D8D8D8"/>
        <pm:color name="Color 25" rgb="95B3D7"/>
        <pm:color name="Color 26" rgb="FFC000"/>
        <pm:color name="Color 27" rgb="B8CCE4"/>
        <pm:color name="Color 28" rgb="8DB4E2"/>
      </pm:colors>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251197</xdr:colOff>
      <xdr:row>0</xdr:row>
      <xdr:rowOff>1556</xdr:rowOff>
    </xdr:from>
    <xdr:to>
      <xdr:col>1</xdr:col>
      <xdr:colOff>616323</xdr:colOff>
      <xdr:row>1</xdr:row>
      <xdr:rowOff>4523</xdr:rowOff>
    </xdr:to>
    <xdr:pic>
      <xdr:nvPicPr>
        <xdr:cNvPr id="3" name="Imagen 2" descr="Texto&#10;&#10;El contenido generado por IA puede ser incorrecto.">
          <a:extLst>
            <a:ext uri="{FF2B5EF4-FFF2-40B4-BE49-F238E27FC236}">
              <a16:creationId xmlns:a16="http://schemas.microsoft.com/office/drawing/2014/main" id="{B07C79DB-4378-4F87-AFB8-ABCEBFF7D5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1197" y="1556"/>
          <a:ext cx="1799479" cy="84963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P23"/>
  <sheetViews>
    <sheetView tabSelected="1" zoomScale="63" zoomScaleNormal="63" workbookViewId="0">
      <selection activeCell="Q36" sqref="Q36"/>
    </sheetView>
  </sheetViews>
  <sheetFormatPr baseColWidth="10" defaultColWidth="11.42578125" defaultRowHeight="16.5" x14ac:dyDescent="0.3"/>
  <cols>
    <col min="1" max="3" width="21.42578125" style="47" customWidth="1"/>
    <col min="4" max="4" width="18.42578125" style="47" customWidth="1"/>
    <col min="5" max="5" width="14" style="47" bestFit="1" customWidth="1"/>
    <col min="6" max="6" width="31.140625" style="47" customWidth="1"/>
    <col min="7" max="8" width="23.85546875" style="47" bestFit="1" customWidth="1"/>
    <col min="9" max="9" width="34.5703125" style="47" bestFit="1" customWidth="1"/>
    <col min="10" max="10" width="23.7109375" style="47" bestFit="1" customWidth="1"/>
    <col min="11" max="11" width="21" style="47" bestFit="1" customWidth="1"/>
    <col min="12" max="12" width="20.5703125" style="47" bestFit="1" customWidth="1"/>
    <col min="13" max="13" width="12.140625" style="68" bestFit="1" customWidth="1"/>
    <col min="14" max="14" width="19" style="68" bestFit="1" customWidth="1"/>
    <col min="15" max="15" width="12.5703125" style="68" bestFit="1" customWidth="1"/>
    <col min="16" max="16" width="22.85546875" style="68" bestFit="1" customWidth="1"/>
    <col min="17" max="17" width="41.85546875" style="68" bestFit="1" customWidth="1"/>
    <col min="18" max="23" width="20.42578125" style="68" customWidth="1"/>
    <col min="24" max="24" width="11.140625" style="68" customWidth="1"/>
    <col min="25" max="25" width="12.28515625" style="68" bestFit="1" customWidth="1"/>
    <col min="26" max="28" width="11.140625" style="68" customWidth="1"/>
    <col min="29" max="29" width="11.140625" style="69" customWidth="1"/>
    <col min="30" max="42" width="11.140625" style="47" customWidth="1"/>
    <col min="43" max="16384" width="11.42578125" style="47"/>
  </cols>
  <sheetData>
    <row r="1" spans="1:42" ht="67.349999999999994" customHeight="1" x14ac:dyDescent="0.3">
      <c r="A1" s="45"/>
      <c r="B1" s="70" t="s">
        <v>116</v>
      </c>
      <c r="C1" s="70"/>
      <c r="D1" s="70"/>
      <c r="E1" s="70"/>
      <c r="F1" s="70"/>
      <c r="G1" s="70"/>
      <c r="H1" s="70"/>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6"/>
    </row>
    <row r="2" spans="1:42" ht="26.25" customHeight="1" x14ac:dyDescent="0.3">
      <c r="A2" s="71" t="s">
        <v>14</v>
      </c>
      <c r="B2" s="71"/>
      <c r="C2" s="72"/>
      <c r="D2" s="86" t="s">
        <v>65</v>
      </c>
      <c r="E2" s="87"/>
      <c r="F2" s="87"/>
      <c r="G2" s="87"/>
      <c r="H2" s="87"/>
      <c r="I2" s="87"/>
      <c r="J2" s="87"/>
      <c r="K2" s="87"/>
      <c r="L2" s="87"/>
      <c r="M2" s="87"/>
      <c r="N2" s="87"/>
      <c r="O2" s="87"/>
      <c r="P2" s="87"/>
      <c r="Q2" s="88"/>
      <c r="R2" s="89" t="s">
        <v>78</v>
      </c>
      <c r="S2" s="90"/>
      <c r="T2" s="90"/>
      <c r="U2" s="90"/>
      <c r="V2" s="90"/>
      <c r="W2" s="90"/>
      <c r="X2" s="80" t="s">
        <v>62</v>
      </c>
      <c r="Y2" s="81"/>
      <c r="Z2" s="81"/>
      <c r="AA2" s="82"/>
      <c r="AB2" s="83" t="s">
        <v>63</v>
      </c>
      <c r="AC2" s="84"/>
      <c r="AD2" s="84"/>
      <c r="AE2" s="85"/>
      <c r="AF2" s="73" t="s">
        <v>64</v>
      </c>
      <c r="AG2" s="74"/>
      <c r="AH2" s="74"/>
      <c r="AI2" s="75"/>
      <c r="AJ2" s="76" t="s">
        <v>66</v>
      </c>
      <c r="AK2" s="77"/>
      <c r="AL2" s="77"/>
      <c r="AM2" s="78"/>
      <c r="AN2" s="79" t="s">
        <v>79</v>
      </c>
      <c r="AO2" s="79"/>
      <c r="AP2" s="79"/>
    </row>
    <row r="3" spans="1:42" s="40" customFormat="1" ht="87.75" customHeight="1" x14ac:dyDescent="0.25">
      <c r="A3" s="17" t="s">
        <v>68</v>
      </c>
      <c r="B3" s="18" t="s">
        <v>69</v>
      </c>
      <c r="C3" s="48" t="s">
        <v>13</v>
      </c>
      <c r="D3" s="49" t="s">
        <v>17</v>
      </c>
      <c r="E3" s="49" t="s">
        <v>18</v>
      </c>
      <c r="F3" s="49" t="s">
        <v>42</v>
      </c>
      <c r="G3" s="49" t="s">
        <v>19</v>
      </c>
      <c r="H3" s="50" t="s">
        <v>20</v>
      </c>
      <c r="I3" s="49" t="s">
        <v>22</v>
      </c>
      <c r="J3" s="49" t="s">
        <v>21</v>
      </c>
      <c r="K3" s="49" t="s">
        <v>43</v>
      </c>
      <c r="L3" s="49" t="s">
        <v>23</v>
      </c>
      <c r="M3" s="49" t="s">
        <v>24</v>
      </c>
      <c r="N3" s="49" t="s">
        <v>25</v>
      </c>
      <c r="O3" s="49" t="s">
        <v>26</v>
      </c>
      <c r="P3" s="49" t="s">
        <v>27</v>
      </c>
      <c r="Q3" s="49" t="s">
        <v>28</v>
      </c>
      <c r="R3" s="51" t="s">
        <v>29</v>
      </c>
      <c r="S3" s="52" t="s">
        <v>51</v>
      </c>
      <c r="T3" s="52" t="s">
        <v>52</v>
      </c>
      <c r="U3" s="52" t="s">
        <v>53</v>
      </c>
      <c r="V3" s="51" t="s">
        <v>30</v>
      </c>
      <c r="W3" s="51" t="s">
        <v>31</v>
      </c>
      <c r="X3" s="53" t="s">
        <v>32</v>
      </c>
      <c r="Y3" s="53" t="s">
        <v>33</v>
      </c>
      <c r="Z3" s="53" t="s">
        <v>34</v>
      </c>
      <c r="AA3" s="53" t="s">
        <v>35</v>
      </c>
      <c r="AB3" s="54" t="s">
        <v>32</v>
      </c>
      <c r="AC3" s="54" t="s">
        <v>33</v>
      </c>
      <c r="AD3" s="54" t="s">
        <v>34</v>
      </c>
      <c r="AE3" s="54" t="s">
        <v>35</v>
      </c>
      <c r="AF3" s="55" t="s">
        <v>32</v>
      </c>
      <c r="AG3" s="55" t="s">
        <v>33</v>
      </c>
      <c r="AH3" s="55" t="s">
        <v>34</v>
      </c>
      <c r="AI3" s="55" t="s">
        <v>35</v>
      </c>
      <c r="AJ3" s="56" t="s">
        <v>32</v>
      </c>
      <c r="AK3" s="56" t="s">
        <v>33</v>
      </c>
      <c r="AL3" s="56" t="s">
        <v>34</v>
      </c>
      <c r="AM3" s="56" t="s">
        <v>35</v>
      </c>
      <c r="AN3" s="51" t="s">
        <v>36</v>
      </c>
      <c r="AO3" s="51" t="s">
        <v>37</v>
      </c>
      <c r="AP3" s="57" t="s">
        <v>35</v>
      </c>
    </row>
    <row r="4" spans="1:42" ht="234" customHeight="1" x14ac:dyDescent="0.3">
      <c r="A4" s="15" t="s">
        <v>222</v>
      </c>
      <c r="B4" s="15" t="s">
        <v>223</v>
      </c>
      <c r="C4" s="42" t="s">
        <v>126</v>
      </c>
      <c r="D4" s="42" t="s">
        <v>127</v>
      </c>
      <c r="E4" s="42" t="s">
        <v>12</v>
      </c>
      <c r="F4" s="41" t="s">
        <v>125</v>
      </c>
      <c r="G4" s="42" t="s">
        <v>125</v>
      </c>
      <c r="H4" s="58" t="s">
        <v>124</v>
      </c>
      <c r="I4" s="41" t="s">
        <v>227</v>
      </c>
      <c r="J4" s="42" t="s">
        <v>228</v>
      </c>
      <c r="K4" s="42" t="s">
        <v>133</v>
      </c>
      <c r="L4" s="15" t="s">
        <v>7</v>
      </c>
      <c r="M4" s="43" t="s">
        <v>9</v>
      </c>
      <c r="N4" s="43" t="s">
        <v>1</v>
      </c>
      <c r="O4" s="43">
        <v>32286</v>
      </c>
      <c r="P4" s="59">
        <v>2025</v>
      </c>
      <c r="Q4" s="43" t="s">
        <v>233</v>
      </c>
      <c r="R4" s="43" t="s">
        <v>143</v>
      </c>
      <c r="S4" s="60" t="s">
        <v>226</v>
      </c>
      <c r="T4" s="60" t="s">
        <v>144</v>
      </c>
      <c r="U4" s="60" t="s">
        <v>149</v>
      </c>
      <c r="V4" s="43">
        <v>15894</v>
      </c>
      <c r="W4" s="43">
        <v>13982</v>
      </c>
      <c r="X4" s="42">
        <v>0</v>
      </c>
      <c r="Y4" s="42">
        <v>0</v>
      </c>
      <c r="Z4" s="61">
        <v>0</v>
      </c>
      <c r="AA4" s="62"/>
      <c r="AB4" s="15"/>
      <c r="AC4" s="15"/>
      <c r="AD4" s="15"/>
      <c r="AE4" s="62"/>
      <c r="AF4" s="15"/>
      <c r="AG4" s="15"/>
      <c r="AH4" s="61"/>
      <c r="AI4" s="62"/>
      <c r="AJ4" s="42"/>
      <c r="AK4" s="15"/>
      <c r="AL4" s="61"/>
      <c r="AM4" s="62"/>
      <c r="AN4" s="44">
        <f>Y4+AC4+AG4+AK4</f>
        <v>0</v>
      </c>
      <c r="AO4" s="60">
        <f>AN4/W4</f>
        <v>0</v>
      </c>
      <c r="AP4" s="62"/>
    </row>
    <row r="5" spans="1:42" ht="200.1" customHeight="1" x14ac:dyDescent="0.3">
      <c r="A5" s="15" t="s">
        <v>222</v>
      </c>
      <c r="B5" s="15" t="s">
        <v>223</v>
      </c>
      <c r="C5" s="42" t="s">
        <v>126</v>
      </c>
      <c r="D5" s="42" t="s">
        <v>127</v>
      </c>
      <c r="E5" s="42" t="s">
        <v>122</v>
      </c>
      <c r="F5" s="41" t="s">
        <v>255</v>
      </c>
      <c r="G5" s="42" t="s">
        <v>255</v>
      </c>
      <c r="H5" s="42" t="s">
        <v>123</v>
      </c>
      <c r="I5" s="41" t="s">
        <v>224</v>
      </c>
      <c r="J5" s="42" t="s">
        <v>225</v>
      </c>
      <c r="K5" s="42" t="s">
        <v>133</v>
      </c>
      <c r="L5" s="15" t="s">
        <v>7</v>
      </c>
      <c r="M5" s="43" t="s">
        <v>9</v>
      </c>
      <c r="N5" s="43" t="s">
        <v>1</v>
      </c>
      <c r="O5" s="43">
        <v>10534</v>
      </c>
      <c r="P5" s="59">
        <v>2025</v>
      </c>
      <c r="Q5" s="43" t="s">
        <v>234</v>
      </c>
      <c r="R5" s="43" t="s">
        <v>143</v>
      </c>
      <c r="S5" s="60" t="s">
        <v>226</v>
      </c>
      <c r="T5" s="60" t="s">
        <v>144</v>
      </c>
      <c r="U5" s="60" t="s">
        <v>149</v>
      </c>
      <c r="V5" s="43">
        <v>10714</v>
      </c>
      <c r="W5" s="43">
        <v>10600</v>
      </c>
      <c r="X5" s="42">
        <v>0</v>
      </c>
      <c r="Y5" s="42">
        <v>0</v>
      </c>
      <c r="Z5" s="61">
        <v>0</v>
      </c>
      <c r="AA5" s="62"/>
      <c r="AB5" s="15"/>
      <c r="AC5" s="15"/>
      <c r="AD5" s="15"/>
      <c r="AE5" s="62"/>
      <c r="AF5" s="15"/>
      <c r="AG5" s="15"/>
      <c r="AH5" s="61"/>
      <c r="AI5" s="62"/>
      <c r="AJ5" s="42"/>
      <c r="AK5" s="15"/>
      <c r="AL5" s="61"/>
      <c r="AM5" s="62"/>
      <c r="AN5" s="44">
        <f t="shared" ref="AN5:AN23" si="0">Y5+AC5+AG5+AK5</f>
        <v>0</v>
      </c>
      <c r="AO5" s="60">
        <f t="shared" ref="AO5:AO23" si="1">AN5/W5</f>
        <v>0</v>
      </c>
      <c r="AP5" s="62"/>
    </row>
    <row r="6" spans="1:42" ht="200.1" customHeight="1" x14ac:dyDescent="0.3">
      <c r="A6" s="15" t="s">
        <v>222</v>
      </c>
      <c r="B6" s="15" t="s">
        <v>223</v>
      </c>
      <c r="C6" s="42" t="s">
        <v>126</v>
      </c>
      <c r="D6" s="42" t="s">
        <v>253</v>
      </c>
      <c r="E6" s="42" t="s">
        <v>128</v>
      </c>
      <c r="F6" s="41" t="s">
        <v>129</v>
      </c>
      <c r="G6" s="63" t="s">
        <v>129</v>
      </c>
      <c r="H6" s="63" t="s">
        <v>130</v>
      </c>
      <c r="I6" s="41" t="s">
        <v>131</v>
      </c>
      <c r="J6" s="64" t="s">
        <v>132</v>
      </c>
      <c r="K6" s="42" t="s">
        <v>133</v>
      </c>
      <c r="L6" s="15" t="s">
        <v>7</v>
      </c>
      <c r="M6" s="42" t="s">
        <v>9</v>
      </c>
      <c r="N6" s="42" t="s">
        <v>134</v>
      </c>
      <c r="O6" s="43">
        <v>1500</v>
      </c>
      <c r="P6" s="59">
        <v>2025</v>
      </c>
      <c r="Q6" s="43" t="s">
        <v>235</v>
      </c>
      <c r="R6" s="43" t="s">
        <v>143</v>
      </c>
      <c r="S6" s="60" t="s">
        <v>135</v>
      </c>
      <c r="T6" s="60" t="s">
        <v>136</v>
      </c>
      <c r="U6" s="60" t="s">
        <v>137</v>
      </c>
      <c r="V6" s="43">
        <v>1500</v>
      </c>
      <c r="W6" s="43">
        <v>1500</v>
      </c>
      <c r="X6" s="42">
        <v>0</v>
      </c>
      <c r="Y6" s="42">
        <v>0</v>
      </c>
      <c r="Z6" s="61">
        <v>0</v>
      </c>
      <c r="AA6" s="62"/>
      <c r="AB6" s="15"/>
      <c r="AC6" s="15"/>
      <c r="AD6" s="15"/>
      <c r="AE6" s="62"/>
      <c r="AF6" s="15"/>
      <c r="AG6" s="15"/>
      <c r="AH6" s="61"/>
      <c r="AI6" s="62"/>
      <c r="AJ6" s="44"/>
      <c r="AK6" s="15"/>
      <c r="AL6" s="61"/>
      <c r="AM6" s="62"/>
      <c r="AN6" s="44">
        <f t="shared" si="0"/>
        <v>0</v>
      </c>
      <c r="AO6" s="60">
        <f>AN6/W6</f>
        <v>0</v>
      </c>
      <c r="AP6" s="62"/>
    </row>
    <row r="7" spans="1:42" ht="200.1" customHeight="1" x14ac:dyDescent="0.3">
      <c r="A7" s="15" t="s">
        <v>222</v>
      </c>
      <c r="B7" s="15" t="s">
        <v>223</v>
      </c>
      <c r="C7" s="42" t="s">
        <v>126</v>
      </c>
      <c r="D7" s="42" t="s">
        <v>253</v>
      </c>
      <c r="E7" s="42" t="s">
        <v>138</v>
      </c>
      <c r="F7" s="41" t="s">
        <v>129</v>
      </c>
      <c r="G7" s="63" t="s">
        <v>139</v>
      </c>
      <c r="H7" s="63" t="s">
        <v>140</v>
      </c>
      <c r="I7" s="41" t="s">
        <v>141</v>
      </c>
      <c r="J7" s="64" t="s">
        <v>142</v>
      </c>
      <c r="K7" s="65" t="s">
        <v>133</v>
      </c>
      <c r="L7" s="15" t="s">
        <v>232</v>
      </c>
      <c r="M7" s="43" t="s">
        <v>9</v>
      </c>
      <c r="N7" s="43" t="s">
        <v>134</v>
      </c>
      <c r="O7" s="43">
        <v>800</v>
      </c>
      <c r="P7" s="59">
        <v>2025</v>
      </c>
      <c r="Q7" s="43" t="s">
        <v>236</v>
      </c>
      <c r="R7" s="43" t="s">
        <v>143</v>
      </c>
      <c r="S7" s="60" t="s">
        <v>135</v>
      </c>
      <c r="T7" s="60" t="s">
        <v>144</v>
      </c>
      <c r="U7" s="60" t="s">
        <v>145</v>
      </c>
      <c r="V7" s="66">
        <v>800</v>
      </c>
      <c r="W7" s="66">
        <v>800</v>
      </c>
      <c r="X7" s="42">
        <v>0</v>
      </c>
      <c r="Y7" s="42">
        <v>0</v>
      </c>
      <c r="Z7" s="61">
        <v>0</v>
      </c>
      <c r="AA7" s="62"/>
      <c r="AB7" s="42"/>
      <c r="AC7" s="15"/>
      <c r="AD7" s="15"/>
      <c r="AE7" s="62"/>
      <c r="AF7" s="15"/>
      <c r="AG7" s="15"/>
      <c r="AH7" s="61"/>
      <c r="AI7" s="62"/>
      <c r="AJ7" s="42"/>
      <c r="AK7" s="15"/>
      <c r="AL7" s="61"/>
      <c r="AM7" s="62"/>
      <c r="AN7" s="44">
        <f t="shared" si="0"/>
        <v>0</v>
      </c>
      <c r="AO7" s="60">
        <f t="shared" si="1"/>
        <v>0</v>
      </c>
      <c r="AP7" s="62"/>
    </row>
    <row r="8" spans="1:42" ht="276.75" customHeight="1" x14ac:dyDescent="0.3">
      <c r="A8" s="15" t="s">
        <v>222</v>
      </c>
      <c r="B8" s="15" t="s">
        <v>223</v>
      </c>
      <c r="C8" s="42" t="s">
        <v>126</v>
      </c>
      <c r="D8" s="42" t="s">
        <v>253</v>
      </c>
      <c r="E8" s="42" t="s">
        <v>138</v>
      </c>
      <c r="F8" s="41" t="s">
        <v>129</v>
      </c>
      <c r="G8" s="63" t="s">
        <v>146</v>
      </c>
      <c r="H8" s="63" t="s">
        <v>147</v>
      </c>
      <c r="I8" s="41" t="s">
        <v>254</v>
      </c>
      <c r="J8" s="64" t="s">
        <v>148</v>
      </c>
      <c r="K8" s="42" t="s">
        <v>133</v>
      </c>
      <c r="L8" s="15" t="s">
        <v>232</v>
      </c>
      <c r="M8" s="43" t="s">
        <v>9</v>
      </c>
      <c r="N8" s="43" t="s">
        <v>134</v>
      </c>
      <c r="O8" s="43">
        <v>1650</v>
      </c>
      <c r="P8" s="59">
        <v>2025</v>
      </c>
      <c r="Q8" s="43" t="s">
        <v>237</v>
      </c>
      <c r="R8" s="43" t="s">
        <v>143</v>
      </c>
      <c r="S8" s="60" t="s">
        <v>135</v>
      </c>
      <c r="T8" s="60" t="s">
        <v>144</v>
      </c>
      <c r="U8" s="60" t="s">
        <v>149</v>
      </c>
      <c r="V8" s="66">
        <v>1650</v>
      </c>
      <c r="W8" s="66">
        <v>1223</v>
      </c>
      <c r="X8" s="42">
        <v>373</v>
      </c>
      <c r="Y8" s="42">
        <v>373</v>
      </c>
      <c r="Z8" s="61">
        <f>Y8/X8</f>
        <v>1</v>
      </c>
      <c r="AA8" s="62" t="s">
        <v>229</v>
      </c>
      <c r="AB8" s="15"/>
      <c r="AC8" s="15"/>
      <c r="AD8" s="15"/>
      <c r="AE8" s="62"/>
      <c r="AF8" s="15"/>
      <c r="AG8" s="15"/>
      <c r="AH8" s="61"/>
      <c r="AI8" s="62"/>
      <c r="AJ8" s="42"/>
      <c r="AK8" s="15"/>
      <c r="AL8" s="61"/>
      <c r="AM8" s="62"/>
      <c r="AN8" s="44">
        <f t="shared" si="0"/>
        <v>373</v>
      </c>
      <c r="AO8" s="60">
        <f t="shared" si="1"/>
        <v>0.30498773507767785</v>
      </c>
      <c r="AP8" s="62" t="s">
        <v>229</v>
      </c>
    </row>
    <row r="9" spans="1:42" ht="230.25" customHeight="1" x14ac:dyDescent="0.3">
      <c r="A9" s="15" t="s">
        <v>222</v>
      </c>
      <c r="B9" s="15" t="s">
        <v>223</v>
      </c>
      <c r="C9" s="42" t="s">
        <v>126</v>
      </c>
      <c r="D9" s="42" t="s">
        <v>253</v>
      </c>
      <c r="E9" s="42" t="s">
        <v>128</v>
      </c>
      <c r="F9" s="41" t="s">
        <v>150</v>
      </c>
      <c r="G9" s="42" t="s">
        <v>150</v>
      </c>
      <c r="H9" s="42" t="s">
        <v>151</v>
      </c>
      <c r="I9" s="41" t="s">
        <v>221</v>
      </c>
      <c r="J9" s="42" t="s">
        <v>152</v>
      </c>
      <c r="K9" s="42" t="s">
        <v>153</v>
      </c>
      <c r="L9" s="15" t="s">
        <v>7</v>
      </c>
      <c r="M9" s="43" t="s">
        <v>220</v>
      </c>
      <c r="N9" s="43" t="s">
        <v>134</v>
      </c>
      <c r="O9" s="43">
        <v>103</v>
      </c>
      <c r="P9" s="59">
        <v>2025</v>
      </c>
      <c r="Q9" s="43" t="s">
        <v>238</v>
      </c>
      <c r="R9" s="43" t="s">
        <v>143</v>
      </c>
      <c r="S9" s="60" t="s">
        <v>135</v>
      </c>
      <c r="T9" s="60" t="s">
        <v>144</v>
      </c>
      <c r="U9" s="60" t="s">
        <v>149</v>
      </c>
      <c r="V9" s="66">
        <v>101</v>
      </c>
      <c r="W9" s="66">
        <v>101</v>
      </c>
      <c r="X9" s="42">
        <v>0</v>
      </c>
      <c r="Y9" s="42">
        <v>0</v>
      </c>
      <c r="Z9" s="61">
        <v>0</v>
      </c>
      <c r="AA9" s="62"/>
      <c r="AB9" s="15"/>
      <c r="AC9" s="15"/>
      <c r="AD9" s="15"/>
      <c r="AE9" s="62"/>
      <c r="AF9" s="15"/>
      <c r="AG9" s="15"/>
      <c r="AH9" s="61"/>
      <c r="AI9" s="62"/>
      <c r="AJ9" s="15"/>
      <c r="AK9" s="15"/>
      <c r="AL9" s="61"/>
      <c r="AM9" s="62"/>
      <c r="AN9" s="44">
        <f t="shared" si="0"/>
        <v>0</v>
      </c>
      <c r="AO9" s="60">
        <f t="shared" si="1"/>
        <v>0</v>
      </c>
      <c r="AP9" s="62"/>
    </row>
    <row r="10" spans="1:42" ht="250.5" customHeight="1" x14ac:dyDescent="0.3">
      <c r="A10" s="15" t="s">
        <v>222</v>
      </c>
      <c r="B10" s="15" t="s">
        <v>223</v>
      </c>
      <c r="C10" s="42" t="s">
        <v>126</v>
      </c>
      <c r="D10" s="42" t="s">
        <v>253</v>
      </c>
      <c r="E10" s="42" t="s">
        <v>138</v>
      </c>
      <c r="F10" s="41" t="s">
        <v>150</v>
      </c>
      <c r="G10" s="42" t="s">
        <v>154</v>
      </c>
      <c r="H10" s="42" t="s">
        <v>155</v>
      </c>
      <c r="I10" s="41" t="s">
        <v>156</v>
      </c>
      <c r="J10" s="42" t="s">
        <v>157</v>
      </c>
      <c r="K10" s="42" t="s">
        <v>158</v>
      </c>
      <c r="L10" s="15" t="s">
        <v>232</v>
      </c>
      <c r="M10" s="43" t="s">
        <v>9</v>
      </c>
      <c r="N10" s="43" t="s">
        <v>134</v>
      </c>
      <c r="O10" s="43">
        <v>26</v>
      </c>
      <c r="P10" s="59">
        <v>2025</v>
      </c>
      <c r="Q10" s="43" t="s">
        <v>239</v>
      </c>
      <c r="R10" s="43" t="s">
        <v>143</v>
      </c>
      <c r="S10" s="60" t="s">
        <v>135</v>
      </c>
      <c r="T10" s="60" t="s">
        <v>144</v>
      </c>
      <c r="U10" s="60" t="s">
        <v>149</v>
      </c>
      <c r="V10" s="66">
        <v>24</v>
      </c>
      <c r="W10" s="66">
        <v>24</v>
      </c>
      <c r="X10" s="42">
        <v>4</v>
      </c>
      <c r="Y10" s="42">
        <v>4</v>
      </c>
      <c r="Z10" s="61">
        <f t="shared" ref="Z10:Z23" si="2">Y10/X10</f>
        <v>1</v>
      </c>
      <c r="AA10" s="62" t="s">
        <v>229</v>
      </c>
      <c r="AB10" s="15"/>
      <c r="AC10" s="15"/>
      <c r="AD10" s="15"/>
      <c r="AE10" s="62"/>
      <c r="AF10" s="15"/>
      <c r="AG10" s="15"/>
      <c r="AH10" s="61"/>
      <c r="AI10" s="62"/>
      <c r="AJ10" s="15"/>
      <c r="AK10" s="15"/>
      <c r="AL10" s="61"/>
      <c r="AM10" s="62"/>
      <c r="AN10" s="44">
        <f t="shared" si="0"/>
        <v>4</v>
      </c>
      <c r="AO10" s="60">
        <f t="shared" si="1"/>
        <v>0.16666666666666666</v>
      </c>
      <c r="AP10" s="62" t="s">
        <v>229</v>
      </c>
    </row>
    <row r="11" spans="1:42" ht="200.1" customHeight="1" x14ac:dyDescent="0.3">
      <c r="A11" s="15" t="s">
        <v>222</v>
      </c>
      <c r="B11" s="15" t="s">
        <v>223</v>
      </c>
      <c r="C11" s="42" t="s">
        <v>126</v>
      </c>
      <c r="D11" s="42" t="s">
        <v>253</v>
      </c>
      <c r="E11" s="42" t="s">
        <v>138</v>
      </c>
      <c r="F11" s="41" t="s">
        <v>150</v>
      </c>
      <c r="G11" s="42" t="s">
        <v>159</v>
      </c>
      <c r="H11" s="42" t="s">
        <v>160</v>
      </c>
      <c r="I11" s="41" t="s">
        <v>161</v>
      </c>
      <c r="J11" s="42" t="s">
        <v>162</v>
      </c>
      <c r="K11" s="42" t="s">
        <v>138</v>
      </c>
      <c r="L11" s="15" t="s">
        <v>232</v>
      </c>
      <c r="M11" s="43" t="s">
        <v>9</v>
      </c>
      <c r="N11" s="43" t="s">
        <v>134</v>
      </c>
      <c r="O11" s="43">
        <v>203</v>
      </c>
      <c r="P11" s="59">
        <v>2025</v>
      </c>
      <c r="Q11" s="43" t="s">
        <v>240</v>
      </c>
      <c r="R11" s="43" t="s">
        <v>143</v>
      </c>
      <c r="S11" s="60" t="s">
        <v>135</v>
      </c>
      <c r="T11" s="60" t="s">
        <v>144</v>
      </c>
      <c r="U11" s="60" t="s">
        <v>149</v>
      </c>
      <c r="V11" s="66">
        <v>472</v>
      </c>
      <c r="W11" s="66">
        <v>235</v>
      </c>
      <c r="X11" s="42">
        <v>60</v>
      </c>
      <c r="Y11" s="42">
        <v>60</v>
      </c>
      <c r="Z11" s="61">
        <f t="shared" si="2"/>
        <v>1</v>
      </c>
      <c r="AA11" s="62" t="s">
        <v>229</v>
      </c>
      <c r="AB11" s="15"/>
      <c r="AC11" s="15"/>
      <c r="AD11" s="15"/>
      <c r="AE11" s="62"/>
      <c r="AF11" s="15"/>
      <c r="AG11" s="15"/>
      <c r="AH11" s="61"/>
      <c r="AI11" s="62"/>
      <c r="AJ11" s="15"/>
      <c r="AK11" s="15"/>
      <c r="AL11" s="61"/>
      <c r="AM11" s="62"/>
      <c r="AN11" s="44">
        <f t="shared" si="0"/>
        <v>60</v>
      </c>
      <c r="AO11" s="60">
        <f t="shared" si="1"/>
        <v>0.25531914893617019</v>
      </c>
      <c r="AP11" s="62" t="s">
        <v>229</v>
      </c>
    </row>
    <row r="12" spans="1:42" ht="200.1" customHeight="1" x14ac:dyDescent="0.3">
      <c r="A12" s="15" t="s">
        <v>222</v>
      </c>
      <c r="B12" s="15" t="s">
        <v>223</v>
      </c>
      <c r="C12" s="42" t="s">
        <v>126</v>
      </c>
      <c r="D12" s="42" t="s">
        <v>253</v>
      </c>
      <c r="E12" s="42" t="s">
        <v>138</v>
      </c>
      <c r="F12" s="41" t="s">
        <v>150</v>
      </c>
      <c r="G12" s="42" t="s">
        <v>163</v>
      </c>
      <c r="H12" s="42" t="s">
        <v>164</v>
      </c>
      <c r="I12" s="41" t="s">
        <v>165</v>
      </c>
      <c r="J12" s="42" t="s">
        <v>166</v>
      </c>
      <c r="K12" s="42" t="s">
        <v>133</v>
      </c>
      <c r="L12" s="15" t="s">
        <v>232</v>
      </c>
      <c r="M12" s="43" t="s">
        <v>9</v>
      </c>
      <c r="N12" s="43" t="s">
        <v>134</v>
      </c>
      <c r="O12" s="43">
        <v>130</v>
      </c>
      <c r="P12" s="59">
        <v>2025</v>
      </c>
      <c r="Q12" s="43" t="s">
        <v>241</v>
      </c>
      <c r="R12" s="43" t="s">
        <v>143</v>
      </c>
      <c r="S12" s="60" t="s">
        <v>135</v>
      </c>
      <c r="T12" s="60" t="s">
        <v>144</v>
      </c>
      <c r="U12" s="60" t="s">
        <v>149</v>
      </c>
      <c r="V12" s="66">
        <v>100</v>
      </c>
      <c r="W12" s="66">
        <v>100</v>
      </c>
      <c r="X12" s="42">
        <v>0</v>
      </c>
      <c r="Y12" s="42">
        <v>0</v>
      </c>
      <c r="Z12" s="61">
        <v>0</v>
      </c>
      <c r="AA12" s="62"/>
      <c r="AB12" s="15"/>
      <c r="AC12" s="15"/>
      <c r="AD12" s="15"/>
      <c r="AE12" s="62"/>
      <c r="AF12" s="15"/>
      <c r="AG12" s="15"/>
      <c r="AH12" s="61"/>
      <c r="AI12" s="62"/>
      <c r="AJ12" s="15"/>
      <c r="AK12" s="15"/>
      <c r="AL12" s="61"/>
      <c r="AM12" s="62"/>
      <c r="AN12" s="44">
        <f t="shared" si="0"/>
        <v>0</v>
      </c>
      <c r="AO12" s="60">
        <f t="shared" si="1"/>
        <v>0</v>
      </c>
      <c r="AP12" s="62"/>
    </row>
    <row r="13" spans="1:42" ht="200.1" customHeight="1" x14ac:dyDescent="0.3">
      <c r="A13" s="15" t="s">
        <v>222</v>
      </c>
      <c r="B13" s="15" t="s">
        <v>223</v>
      </c>
      <c r="C13" s="42" t="s">
        <v>126</v>
      </c>
      <c r="D13" s="42" t="s">
        <v>253</v>
      </c>
      <c r="E13" s="42" t="s">
        <v>128</v>
      </c>
      <c r="F13" s="41" t="s">
        <v>167</v>
      </c>
      <c r="G13" s="42" t="s">
        <v>167</v>
      </c>
      <c r="H13" s="42" t="s">
        <v>168</v>
      </c>
      <c r="I13" s="41" t="s">
        <v>169</v>
      </c>
      <c r="J13" s="42" t="s">
        <v>170</v>
      </c>
      <c r="K13" s="42" t="s">
        <v>171</v>
      </c>
      <c r="L13" s="15" t="s">
        <v>7</v>
      </c>
      <c r="M13" s="43" t="s">
        <v>9</v>
      </c>
      <c r="N13" s="43" t="s">
        <v>134</v>
      </c>
      <c r="O13" s="43">
        <v>1</v>
      </c>
      <c r="P13" s="59">
        <v>2025</v>
      </c>
      <c r="Q13" s="43" t="s">
        <v>242</v>
      </c>
      <c r="R13" s="43" t="s">
        <v>143</v>
      </c>
      <c r="S13" s="60" t="s">
        <v>135</v>
      </c>
      <c r="T13" s="60" t="s">
        <v>144</v>
      </c>
      <c r="U13" s="60" t="s">
        <v>149</v>
      </c>
      <c r="V13" s="66">
        <v>1</v>
      </c>
      <c r="W13" s="66">
        <v>1</v>
      </c>
      <c r="X13" s="42">
        <v>0</v>
      </c>
      <c r="Y13" s="42">
        <v>0</v>
      </c>
      <c r="Z13" s="61">
        <v>0</v>
      </c>
      <c r="AA13" s="62"/>
      <c r="AB13" s="15"/>
      <c r="AC13" s="15"/>
      <c r="AD13" s="15"/>
      <c r="AE13" s="62"/>
      <c r="AF13" s="15"/>
      <c r="AG13" s="15"/>
      <c r="AH13" s="61"/>
      <c r="AI13" s="62"/>
      <c r="AJ13" s="15"/>
      <c r="AK13" s="15"/>
      <c r="AL13" s="61"/>
      <c r="AM13" s="62"/>
      <c r="AN13" s="44">
        <f t="shared" si="0"/>
        <v>0</v>
      </c>
      <c r="AO13" s="60">
        <f t="shared" si="1"/>
        <v>0</v>
      </c>
      <c r="AP13" s="62"/>
    </row>
    <row r="14" spans="1:42" ht="200.1" customHeight="1" x14ac:dyDescent="0.3">
      <c r="A14" s="15" t="s">
        <v>222</v>
      </c>
      <c r="B14" s="15" t="s">
        <v>223</v>
      </c>
      <c r="C14" s="42" t="s">
        <v>126</v>
      </c>
      <c r="D14" s="42" t="s">
        <v>253</v>
      </c>
      <c r="E14" s="42" t="s">
        <v>138</v>
      </c>
      <c r="F14" s="41" t="s">
        <v>167</v>
      </c>
      <c r="G14" s="42" t="s">
        <v>172</v>
      </c>
      <c r="H14" s="42" t="s">
        <v>173</v>
      </c>
      <c r="I14" s="41" t="s">
        <v>174</v>
      </c>
      <c r="J14" s="42" t="s">
        <v>175</v>
      </c>
      <c r="K14" s="42" t="s">
        <v>138</v>
      </c>
      <c r="L14" s="15" t="s">
        <v>232</v>
      </c>
      <c r="M14" s="43" t="s">
        <v>9</v>
      </c>
      <c r="N14" s="43" t="s">
        <v>134</v>
      </c>
      <c r="O14" s="43">
        <v>3</v>
      </c>
      <c r="P14" s="59">
        <v>2025</v>
      </c>
      <c r="Q14" s="43" t="s">
        <v>243</v>
      </c>
      <c r="R14" s="43" t="s">
        <v>143</v>
      </c>
      <c r="S14" s="60" t="s">
        <v>135</v>
      </c>
      <c r="T14" s="60" t="s">
        <v>144</v>
      </c>
      <c r="U14" s="60" t="s">
        <v>149</v>
      </c>
      <c r="V14" s="66">
        <v>3</v>
      </c>
      <c r="W14" s="66">
        <v>3</v>
      </c>
      <c r="X14" s="42">
        <v>0</v>
      </c>
      <c r="Y14" s="42">
        <v>0</v>
      </c>
      <c r="Z14" s="61">
        <v>0</v>
      </c>
      <c r="AA14" s="62"/>
      <c r="AB14" s="15"/>
      <c r="AC14" s="15"/>
      <c r="AD14" s="15"/>
      <c r="AE14" s="62"/>
      <c r="AF14" s="15"/>
      <c r="AG14" s="15"/>
      <c r="AH14" s="61"/>
      <c r="AI14" s="62"/>
      <c r="AJ14" s="15"/>
      <c r="AK14" s="15"/>
      <c r="AL14" s="61"/>
      <c r="AM14" s="62"/>
      <c r="AN14" s="44">
        <f t="shared" si="0"/>
        <v>0</v>
      </c>
      <c r="AO14" s="60">
        <f t="shared" si="1"/>
        <v>0</v>
      </c>
      <c r="AP14" s="62"/>
    </row>
    <row r="15" spans="1:42" ht="200.1" customHeight="1" x14ac:dyDescent="0.3">
      <c r="A15" s="15" t="s">
        <v>222</v>
      </c>
      <c r="B15" s="15" t="s">
        <v>223</v>
      </c>
      <c r="C15" s="42" t="s">
        <v>126</v>
      </c>
      <c r="D15" s="42" t="s">
        <v>253</v>
      </c>
      <c r="E15" s="42" t="s">
        <v>128</v>
      </c>
      <c r="F15" s="41" t="s">
        <v>176</v>
      </c>
      <c r="G15" s="42" t="s">
        <v>176</v>
      </c>
      <c r="H15" s="42" t="s">
        <v>177</v>
      </c>
      <c r="I15" s="41" t="s">
        <v>178</v>
      </c>
      <c r="J15" s="42" t="s">
        <v>179</v>
      </c>
      <c r="K15" s="42" t="s">
        <v>180</v>
      </c>
      <c r="L15" s="15" t="s">
        <v>7</v>
      </c>
      <c r="M15" s="43" t="s">
        <v>9</v>
      </c>
      <c r="N15" s="43" t="s">
        <v>134</v>
      </c>
      <c r="O15" s="43">
        <v>3</v>
      </c>
      <c r="P15" s="59">
        <v>2025</v>
      </c>
      <c r="Q15" s="43" t="s">
        <v>244</v>
      </c>
      <c r="R15" s="43" t="s">
        <v>143</v>
      </c>
      <c r="S15" s="60" t="s">
        <v>135</v>
      </c>
      <c r="T15" s="60" t="s">
        <v>144</v>
      </c>
      <c r="U15" s="60" t="s">
        <v>149</v>
      </c>
      <c r="V15" s="66">
        <v>3</v>
      </c>
      <c r="W15" s="66">
        <v>12</v>
      </c>
      <c r="X15" s="42">
        <v>1</v>
      </c>
      <c r="Y15" s="42">
        <v>1</v>
      </c>
      <c r="Z15" s="61">
        <f t="shared" si="2"/>
        <v>1</v>
      </c>
      <c r="AA15" s="62" t="s">
        <v>229</v>
      </c>
      <c r="AB15" s="15"/>
      <c r="AC15" s="15"/>
      <c r="AD15" s="15"/>
      <c r="AE15" s="62"/>
      <c r="AF15" s="15"/>
      <c r="AG15" s="15"/>
      <c r="AH15" s="61"/>
      <c r="AI15" s="62"/>
      <c r="AJ15" s="15"/>
      <c r="AK15" s="15"/>
      <c r="AL15" s="61"/>
      <c r="AM15" s="62"/>
      <c r="AN15" s="44">
        <f t="shared" si="0"/>
        <v>1</v>
      </c>
      <c r="AO15" s="60">
        <f t="shared" si="1"/>
        <v>8.3333333333333329E-2</v>
      </c>
      <c r="AP15" s="62" t="s">
        <v>229</v>
      </c>
    </row>
    <row r="16" spans="1:42" ht="200.1" customHeight="1" x14ac:dyDescent="0.3">
      <c r="A16" s="15" t="s">
        <v>222</v>
      </c>
      <c r="B16" s="15" t="s">
        <v>223</v>
      </c>
      <c r="C16" s="42" t="s">
        <v>126</v>
      </c>
      <c r="D16" s="42" t="s">
        <v>253</v>
      </c>
      <c r="E16" s="42" t="s">
        <v>138</v>
      </c>
      <c r="F16" s="41" t="s">
        <v>176</v>
      </c>
      <c r="G16" s="42" t="s">
        <v>181</v>
      </c>
      <c r="H16" s="42" t="s">
        <v>182</v>
      </c>
      <c r="I16" s="41" t="s">
        <v>185</v>
      </c>
      <c r="J16" s="42" t="s">
        <v>183</v>
      </c>
      <c r="K16" s="42" t="s">
        <v>184</v>
      </c>
      <c r="L16" s="15" t="s">
        <v>232</v>
      </c>
      <c r="M16" s="43" t="s">
        <v>220</v>
      </c>
      <c r="N16" s="43" t="s">
        <v>134</v>
      </c>
      <c r="O16" s="43">
        <v>106</v>
      </c>
      <c r="P16" s="59">
        <v>2025</v>
      </c>
      <c r="Q16" s="43" t="s">
        <v>245</v>
      </c>
      <c r="R16" s="43" t="s">
        <v>143</v>
      </c>
      <c r="S16" s="60" t="s">
        <v>135</v>
      </c>
      <c r="T16" s="60" t="s">
        <v>144</v>
      </c>
      <c r="U16" s="60" t="s">
        <v>149</v>
      </c>
      <c r="V16" s="66">
        <v>100</v>
      </c>
      <c r="W16" s="66">
        <v>95</v>
      </c>
      <c r="X16" s="42">
        <v>0</v>
      </c>
      <c r="Y16" s="42">
        <v>0</v>
      </c>
      <c r="Z16" s="61">
        <v>0</v>
      </c>
      <c r="AA16" s="62"/>
      <c r="AB16" s="15"/>
      <c r="AC16" s="15"/>
      <c r="AD16" s="15"/>
      <c r="AE16" s="62"/>
      <c r="AF16" s="15"/>
      <c r="AG16" s="15"/>
      <c r="AH16" s="61"/>
      <c r="AI16" s="62"/>
      <c r="AJ16" s="15"/>
      <c r="AK16" s="15"/>
      <c r="AL16" s="61"/>
      <c r="AM16" s="62"/>
      <c r="AN16" s="44">
        <f t="shared" si="0"/>
        <v>0</v>
      </c>
      <c r="AO16" s="60">
        <f t="shared" si="1"/>
        <v>0</v>
      </c>
      <c r="AP16" s="62"/>
    </row>
    <row r="17" spans="1:42" ht="200.1" customHeight="1" x14ac:dyDescent="0.3">
      <c r="A17" s="15" t="s">
        <v>222</v>
      </c>
      <c r="B17" s="15" t="s">
        <v>223</v>
      </c>
      <c r="C17" s="42" t="s">
        <v>126</v>
      </c>
      <c r="D17" s="42" t="s">
        <v>253</v>
      </c>
      <c r="E17" s="42" t="s">
        <v>138</v>
      </c>
      <c r="F17" s="41" t="s">
        <v>176</v>
      </c>
      <c r="G17" s="42" t="s">
        <v>186</v>
      </c>
      <c r="H17" s="42" t="s">
        <v>187</v>
      </c>
      <c r="I17" s="41" t="s">
        <v>188</v>
      </c>
      <c r="J17" s="42" t="s">
        <v>189</v>
      </c>
      <c r="K17" s="42" t="s">
        <v>190</v>
      </c>
      <c r="L17" s="15" t="s">
        <v>232</v>
      </c>
      <c r="M17" s="43" t="s">
        <v>9</v>
      </c>
      <c r="N17" s="43" t="s">
        <v>134</v>
      </c>
      <c r="O17" s="43">
        <v>2</v>
      </c>
      <c r="P17" s="59">
        <v>2025</v>
      </c>
      <c r="Q17" s="43" t="s">
        <v>246</v>
      </c>
      <c r="R17" s="43" t="s">
        <v>143</v>
      </c>
      <c r="S17" s="60" t="s">
        <v>135</v>
      </c>
      <c r="T17" s="60" t="s">
        <v>144</v>
      </c>
      <c r="U17" s="60" t="s">
        <v>149</v>
      </c>
      <c r="V17" s="66">
        <v>2</v>
      </c>
      <c r="W17" s="66">
        <v>2</v>
      </c>
      <c r="X17" s="42">
        <v>0</v>
      </c>
      <c r="Y17" s="42">
        <v>0</v>
      </c>
      <c r="Z17" s="61">
        <v>0</v>
      </c>
      <c r="AA17" s="62"/>
      <c r="AB17" s="15"/>
      <c r="AC17" s="15"/>
      <c r="AD17" s="15"/>
      <c r="AE17" s="62"/>
      <c r="AF17" s="15"/>
      <c r="AG17" s="15"/>
      <c r="AH17" s="61"/>
      <c r="AI17" s="62"/>
      <c r="AJ17" s="15"/>
      <c r="AK17" s="15"/>
      <c r="AL17" s="61"/>
      <c r="AM17" s="62"/>
      <c r="AN17" s="44">
        <f t="shared" si="0"/>
        <v>0</v>
      </c>
      <c r="AO17" s="60">
        <f t="shared" si="1"/>
        <v>0</v>
      </c>
      <c r="AP17" s="62"/>
    </row>
    <row r="18" spans="1:42" ht="200.1" customHeight="1" x14ac:dyDescent="0.3">
      <c r="A18" s="15" t="s">
        <v>222</v>
      </c>
      <c r="B18" s="15" t="s">
        <v>223</v>
      </c>
      <c r="C18" s="42" t="s">
        <v>126</v>
      </c>
      <c r="D18" s="42" t="s">
        <v>253</v>
      </c>
      <c r="E18" s="42" t="s">
        <v>128</v>
      </c>
      <c r="F18" s="41" t="s">
        <v>191</v>
      </c>
      <c r="G18" s="42" t="s">
        <v>191</v>
      </c>
      <c r="H18" s="42" t="s">
        <v>192</v>
      </c>
      <c r="I18" s="41" t="s">
        <v>193</v>
      </c>
      <c r="J18" s="42" t="s">
        <v>194</v>
      </c>
      <c r="K18" s="42" t="s">
        <v>195</v>
      </c>
      <c r="L18" s="15" t="s">
        <v>7</v>
      </c>
      <c r="M18" s="43" t="s">
        <v>220</v>
      </c>
      <c r="N18" s="43" t="s">
        <v>134</v>
      </c>
      <c r="O18" s="43">
        <v>2</v>
      </c>
      <c r="P18" s="59">
        <v>2025</v>
      </c>
      <c r="Q18" s="43" t="s">
        <v>247</v>
      </c>
      <c r="R18" s="43" t="s">
        <v>143</v>
      </c>
      <c r="S18" s="60" t="s">
        <v>135</v>
      </c>
      <c r="T18" s="60" t="s">
        <v>144</v>
      </c>
      <c r="U18" s="60" t="s">
        <v>149</v>
      </c>
      <c r="V18" s="66">
        <v>8</v>
      </c>
      <c r="W18" s="66">
        <v>8</v>
      </c>
      <c r="X18" s="42">
        <v>0</v>
      </c>
      <c r="Y18" s="42">
        <v>0</v>
      </c>
      <c r="Z18" s="61">
        <v>0</v>
      </c>
      <c r="AA18" s="62"/>
      <c r="AB18" s="15"/>
      <c r="AC18" s="15"/>
      <c r="AD18" s="15"/>
      <c r="AE18" s="62"/>
      <c r="AF18" s="15"/>
      <c r="AG18" s="15"/>
      <c r="AH18" s="61"/>
      <c r="AI18" s="62"/>
      <c r="AJ18" s="15"/>
      <c r="AK18" s="15"/>
      <c r="AL18" s="61"/>
      <c r="AM18" s="62"/>
      <c r="AN18" s="44">
        <f t="shared" si="0"/>
        <v>0</v>
      </c>
      <c r="AO18" s="60">
        <f t="shared" si="1"/>
        <v>0</v>
      </c>
      <c r="AP18" s="62"/>
    </row>
    <row r="19" spans="1:42" ht="200.1" customHeight="1" x14ac:dyDescent="0.3">
      <c r="A19" s="15" t="s">
        <v>222</v>
      </c>
      <c r="B19" s="15" t="s">
        <v>223</v>
      </c>
      <c r="C19" s="42" t="s">
        <v>126</v>
      </c>
      <c r="D19" s="42" t="s">
        <v>253</v>
      </c>
      <c r="E19" s="42" t="s">
        <v>138</v>
      </c>
      <c r="F19" s="41" t="s">
        <v>191</v>
      </c>
      <c r="G19" s="42" t="s">
        <v>196</v>
      </c>
      <c r="H19" s="42" t="s">
        <v>197</v>
      </c>
      <c r="I19" s="41" t="s">
        <v>198</v>
      </c>
      <c r="J19" s="42" t="s">
        <v>199</v>
      </c>
      <c r="K19" s="42" t="s">
        <v>158</v>
      </c>
      <c r="L19" s="15" t="s">
        <v>232</v>
      </c>
      <c r="M19" s="43" t="s">
        <v>9</v>
      </c>
      <c r="N19" s="43" t="s">
        <v>134</v>
      </c>
      <c r="O19" s="43">
        <v>2476</v>
      </c>
      <c r="P19" s="59">
        <v>2025</v>
      </c>
      <c r="Q19" s="43" t="s">
        <v>248</v>
      </c>
      <c r="R19" s="43" t="s">
        <v>143</v>
      </c>
      <c r="S19" s="60" t="s">
        <v>135</v>
      </c>
      <c r="T19" s="60" t="s">
        <v>144</v>
      </c>
      <c r="U19" s="60" t="s">
        <v>149</v>
      </c>
      <c r="V19" s="66">
        <v>2476</v>
      </c>
      <c r="W19" s="66">
        <v>2200</v>
      </c>
      <c r="X19" s="42">
        <v>0</v>
      </c>
      <c r="Y19" s="42">
        <v>0</v>
      </c>
      <c r="Z19" s="61">
        <v>0</v>
      </c>
      <c r="AA19" s="62"/>
      <c r="AB19" s="15"/>
      <c r="AC19" s="15"/>
      <c r="AD19" s="15"/>
      <c r="AE19" s="62"/>
      <c r="AF19" s="15"/>
      <c r="AG19" s="15"/>
      <c r="AH19" s="61"/>
      <c r="AI19" s="62"/>
      <c r="AJ19" s="15"/>
      <c r="AK19" s="15"/>
      <c r="AL19" s="61"/>
      <c r="AM19" s="62"/>
      <c r="AN19" s="44">
        <f t="shared" si="0"/>
        <v>0</v>
      </c>
      <c r="AO19" s="60">
        <f t="shared" si="1"/>
        <v>0</v>
      </c>
      <c r="AP19" s="62"/>
    </row>
    <row r="20" spans="1:42" ht="234.75" customHeight="1" x14ac:dyDescent="0.3">
      <c r="A20" s="15" t="s">
        <v>222</v>
      </c>
      <c r="B20" s="15" t="s">
        <v>223</v>
      </c>
      <c r="C20" s="42" t="s">
        <v>126</v>
      </c>
      <c r="D20" s="42" t="s">
        <v>253</v>
      </c>
      <c r="E20" s="42" t="s">
        <v>138</v>
      </c>
      <c r="F20" s="41" t="s">
        <v>191</v>
      </c>
      <c r="G20" s="42" t="s">
        <v>200</v>
      </c>
      <c r="H20" s="42" t="s">
        <v>201</v>
      </c>
      <c r="I20" s="41" t="s">
        <v>202</v>
      </c>
      <c r="J20" s="42" t="s">
        <v>207</v>
      </c>
      <c r="K20" s="42" t="s">
        <v>158</v>
      </c>
      <c r="L20" s="15" t="s">
        <v>232</v>
      </c>
      <c r="M20" s="43" t="s">
        <v>9</v>
      </c>
      <c r="N20" s="43" t="s">
        <v>208</v>
      </c>
      <c r="O20" s="43">
        <v>82</v>
      </c>
      <c r="P20" s="59">
        <v>2025</v>
      </c>
      <c r="Q20" s="43" t="s">
        <v>249</v>
      </c>
      <c r="R20" s="43" t="s">
        <v>143</v>
      </c>
      <c r="S20" s="60" t="s">
        <v>135</v>
      </c>
      <c r="T20" s="60" t="s">
        <v>144</v>
      </c>
      <c r="U20" s="60" t="s">
        <v>149</v>
      </c>
      <c r="V20" s="66">
        <v>96</v>
      </c>
      <c r="W20" s="66">
        <v>96</v>
      </c>
      <c r="X20" s="42">
        <v>50</v>
      </c>
      <c r="Y20" s="42">
        <v>51</v>
      </c>
      <c r="Z20" s="61">
        <f t="shared" si="2"/>
        <v>1.02</v>
      </c>
      <c r="AA20" s="62" t="s">
        <v>229</v>
      </c>
      <c r="AB20" s="15"/>
      <c r="AC20" s="15"/>
      <c r="AD20" s="15"/>
      <c r="AE20" s="62"/>
      <c r="AF20" s="15"/>
      <c r="AG20" s="15"/>
      <c r="AH20" s="61"/>
      <c r="AI20" s="62"/>
      <c r="AJ20" s="15"/>
      <c r="AK20" s="15"/>
      <c r="AL20" s="61"/>
      <c r="AM20" s="62"/>
      <c r="AN20" s="44">
        <f t="shared" si="0"/>
        <v>51</v>
      </c>
      <c r="AO20" s="60">
        <f t="shared" si="1"/>
        <v>0.53125</v>
      </c>
      <c r="AP20" s="62" t="s">
        <v>229</v>
      </c>
    </row>
    <row r="21" spans="1:42" ht="321" customHeight="1" x14ac:dyDescent="0.3">
      <c r="A21" s="15" t="s">
        <v>222</v>
      </c>
      <c r="B21" s="15" t="s">
        <v>223</v>
      </c>
      <c r="C21" s="42" t="s">
        <v>126</v>
      </c>
      <c r="D21" s="42" t="s">
        <v>253</v>
      </c>
      <c r="E21" s="42" t="s">
        <v>138</v>
      </c>
      <c r="F21" s="41" t="s">
        <v>191</v>
      </c>
      <c r="G21" s="42" t="s">
        <v>203</v>
      </c>
      <c r="H21" s="42" t="s">
        <v>204</v>
      </c>
      <c r="I21" s="41" t="s">
        <v>205</v>
      </c>
      <c r="J21" s="42" t="s">
        <v>206</v>
      </c>
      <c r="K21" s="42" t="s">
        <v>133</v>
      </c>
      <c r="L21" s="15" t="s">
        <v>232</v>
      </c>
      <c r="M21" s="43" t="s">
        <v>9</v>
      </c>
      <c r="N21" s="43" t="s">
        <v>134</v>
      </c>
      <c r="O21" s="43">
        <v>2354</v>
      </c>
      <c r="P21" s="59">
        <v>2025</v>
      </c>
      <c r="Q21" s="43" t="s">
        <v>250</v>
      </c>
      <c r="R21" s="43" t="s">
        <v>143</v>
      </c>
      <c r="S21" s="60" t="s">
        <v>135</v>
      </c>
      <c r="T21" s="60" t="s">
        <v>144</v>
      </c>
      <c r="U21" s="60" t="s">
        <v>149</v>
      </c>
      <c r="V21" s="66">
        <v>2476</v>
      </c>
      <c r="W21" s="66">
        <v>2200</v>
      </c>
      <c r="X21" s="42">
        <v>0</v>
      </c>
      <c r="Y21" s="42">
        <v>0</v>
      </c>
      <c r="Z21" s="61">
        <v>0</v>
      </c>
      <c r="AA21" s="62"/>
      <c r="AB21" s="15"/>
      <c r="AC21" s="15"/>
      <c r="AD21" s="15"/>
      <c r="AE21" s="62"/>
      <c r="AF21" s="15"/>
      <c r="AG21" s="15"/>
      <c r="AH21" s="61"/>
      <c r="AI21" s="62"/>
      <c r="AJ21" s="15"/>
      <c r="AK21" s="15"/>
      <c r="AL21" s="61"/>
      <c r="AM21" s="62"/>
      <c r="AN21" s="44">
        <f t="shared" si="0"/>
        <v>0</v>
      </c>
      <c r="AO21" s="60">
        <f t="shared" si="1"/>
        <v>0</v>
      </c>
      <c r="AP21" s="62"/>
    </row>
    <row r="22" spans="1:42" ht="200.1" customHeight="1" x14ac:dyDescent="0.3">
      <c r="A22" s="15" t="s">
        <v>222</v>
      </c>
      <c r="B22" s="15" t="s">
        <v>223</v>
      </c>
      <c r="C22" s="42" t="s">
        <v>126</v>
      </c>
      <c r="D22" s="42" t="s">
        <v>253</v>
      </c>
      <c r="E22" s="42" t="s">
        <v>138</v>
      </c>
      <c r="F22" s="41" t="s">
        <v>191</v>
      </c>
      <c r="G22" s="42" t="s">
        <v>209</v>
      </c>
      <c r="H22" s="42" t="s">
        <v>210</v>
      </c>
      <c r="I22" s="41" t="s">
        <v>211</v>
      </c>
      <c r="J22" s="42" t="s">
        <v>212</v>
      </c>
      <c r="K22" s="42" t="s">
        <v>213</v>
      </c>
      <c r="L22" s="15" t="s">
        <v>232</v>
      </c>
      <c r="M22" s="43" t="s">
        <v>9</v>
      </c>
      <c r="N22" s="43" t="s">
        <v>134</v>
      </c>
      <c r="O22" s="43">
        <v>165</v>
      </c>
      <c r="P22" s="59">
        <v>2025</v>
      </c>
      <c r="Q22" s="43" t="s">
        <v>251</v>
      </c>
      <c r="R22" s="43" t="s">
        <v>143</v>
      </c>
      <c r="S22" s="60" t="s">
        <v>135</v>
      </c>
      <c r="T22" s="60" t="s">
        <v>144</v>
      </c>
      <c r="U22" s="60" t="s">
        <v>149</v>
      </c>
      <c r="V22" s="66">
        <v>165</v>
      </c>
      <c r="W22" s="66">
        <v>165</v>
      </c>
      <c r="X22" s="42">
        <v>42</v>
      </c>
      <c r="Y22" s="42">
        <v>42</v>
      </c>
      <c r="Z22" s="61">
        <f t="shared" si="2"/>
        <v>1</v>
      </c>
      <c r="AA22" s="62" t="s">
        <v>229</v>
      </c>
      <c r="AB22" s="15"/>
      <c r="AC22" s="15"/>
      <c r="AD22" s="15"/>
      <c r="AE22" s="62"/>
      <c r="AF22" s="15"/>
      <c r="AG22" s="15"/>
      <c r="AH22" s="61"/>
      <c r="AI22" s="62"/>
      <c r="AJ22" s="15"/>
      <c r="AK22" s="15"/>
      <c r="AL22" s="61"/>
      <c r="AM22" s="62"/>
      <c r="AN22" s="44">
        <f t="shared" si="0"/>
        <v>42</v>
      </c>
      <c r="AO22" s="60">
        <f t="shared" si="1"/>
        <v>0.25454545454545452</v>
      </c>
      <c r="AP22" s="62" t="s">
        <v>229</v>
      </c>
    </row>
    <row r="23" spans="1:42" ht="200.1" customHeight="1" x14ac:dyDescent="0.3">
      <c r="A23" s="15" t="s">
        <v>222</v>
      </c>
      <c r="B23" s="15" t="s">
        <v>223</v>
      </c>
      <c r="C23" s="42" t="s">
        <v>126</v>
      </c>
      <c r="D23" s="42" t="s">
        <v>253</v>
      </c>
      <c r="E23" s="42" t="s">
        <v>138</v>
      </c>
      <c r="F23" s="41" t="s">
        <v>191</v>
      </c>
      <c r="G23" s="42" t="s">
        <v>214</v>
      </c>
      <c r="H23" s="42" t="s">
        <v>215</v>
      </c>
      <c r="I23" s="41" t="s">
        <v>216</v>
      </c>
      <c r="J23" s="42" t="s">
        <v>217</v>
      </c>
      <c r="K23" s="42" t="s">
        <v>218</v>
      </c>
      <c r="L23" s="15" t="s">
        <v>232</v>
      </c>
      <c r="M23" s="43" t="s">
        <v>219</v>
      </c>
      <c r="N23" s="43" t="s">
        <v>134</v>
      </c>
      <c r="O23" s="43">
        <v>7793331.79</v>
      </c>
      <c r="P23" s="59">
        <v>2025</v>
      </c>
      <c r="Q23" s="43" t="s">
        <v>252</v>
      </c>
      <c r="R23" s="43" t="s">
        <v>143</v>
      </c>
      <c r="S23" s="60" t="s">
        <v>135</v>
      </c>
      <c r="T23" s="60" t="s">
        <v>144</v>
      </c>
      <c r="U23" s="60" t="s">
        <v>149</v>
      </c>
      <c r="V23" s="66">
        <v>7995373</v>
      </c>
      <c r="W23" s="66">
        <v>8048323</v>
      </c>
      <c r="X23" s="42">
        <v>1388403</v>
      </c>
      <c r="Y23" s="67">
        <v>1977291.1</v>
      </c>
      <c r="Z23" s="61">
        <f t="shared" si="2"/>
        <v>1.4241478158719048</v>
      </c>
      <c r="AA23" s="62" t="s">
        <v>230</v>
      </c>
      <c r="AB23" s="15"/>
      <c r="AC23" s="15"/>
      <c r="AD23" s="15"/>
      <c r="AE23" s="62"/>
      <c r="AF23" s="15"/>
      <c r="AG23" s="15"/>
      <c r="AH23" s="61"/>
      <c r="AI23" s="62"/>
      <c r="AJ23" s="15"/>
      <c r="AK23" s="15"/>
      <c r="AL23" s="61"/>
      <c r="AM23" s="62"/>
      <c r="AN23" s="44">
        <f t="shared" si="0"/>
        <v>1977291.1</v>
      </c>
      <c r="AO23" s="60">
        <f t="shared" si="1"/>
        <v>0.24567740385170925</v>
      </c>
      <c r="AP23" s="62" t="s">
        <v>231</v>
      </c>
    </row>
  </sheetData>
  <mergeCells count="9">
    <mergeCell ref="B1:H1"/>
    <mergeCell ref="A2:C2"/>
    <mergeCell ref="AF2:AI2"/>
    <mergeCell ref="AJ2:AM2"/>
    <mergeCell ref="AN2:AP2"/>
    <mergeCell ref="X2:AA2"/>
    <mergeCell ref="AB2:AE2"/>
    <mergeCell ref="D2:Q2"/>
    <mergeCell ref="R2:W2"/>
  </mergeCells>
  <conditionalFormatting sqref="AA4:AA23 AE4:AE23 AI4:AI23 AM4:AM23 AP4:AP23">
    <cfRule type="cellIs" dxfId="7" priority="17" operator="equal">
      <formula>0</formula>
    </cfRule>
    <cfRule type="containsText" dxfId="6" priority="18" operator="containsText" text="ROJO">
      <formula>NOT(ISERROR(SEARCH("ROJO",AA4)))</formula>
    </cfRule>
    <cfRule type="containsText" dxfId="5" priority="19" operator="containsText" text="AMARILLO">
      <formula>NOT(ISERROR(SEARCH("AMARILLO",AA4)))</formula>
    </cfRule>
    <cfRule type="containsText" dxfId="4" priority="20" operator="containsText" text="VERDE">
      <formula>NOT(ISERROR(SEARCH("VERDE",AA4)))</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F44"/>
  <sheetViews>
    <sheetView zoomScale="90" zoomScaleNormal="90" workbookViewId="0">
      <selection activeCell="C5" sqref="C5"/>
    </sheetView>
  </sheetViews>
  <sheetFormatPr baseColWidth="10" defaultColWidth="11.42578125" defaultRowHeight="16.5" x14ac:dyDescent="0.3"/>
  <cols>
    <col min="1" max="1" width="18.140625" style="1" customWidth="1"/>
    <col min="2" max="2" width="24.85546875" style="35" customWidth="1"/>
    <col min="3" max="3" width="77.42578125" style="36" customWidth="1"/>
    <col min="4" max="4" width="16" style="1" customWidth="1"/>
    <col min="5" max="5" width="15.85546875" style="1" customWidth="1"/>
    <col min="6" max="6" width="39" style="4" customWidth="1"/>
    <col min="7" max="16384" width="11.42578125" style="1"/>
  </cols>
  <sheetData>
    <row r="1" spans="1:6" x14ac:dyDescent="0.3">
      <c r="A1" s="5" t="s">
        <v>0</v>
      </c>
      <c r="B1" s="29"/>
      <c r="C1" s="6"/>
      <c r="D1" s="6"/>
      <c r="E1" s="6"/>
      <c r="F1" s="7"/>
    </row>
    <row r="2" spans="1:6" x14ac:dyDescent="0.3">
      <c r="A2" s="97" t="s">
        <v>57</v>
      </c>
      <c r="B2" s="97"/>
      <c r="C2" s="8" t="s">
        <v>58</v>
      </c>
      <c r="D2" s="8" t="s">
        <v>59</v>
      </c>
      <c r="E2" s="8" t="s">
        <v>8</v>
      </c>
      <c r="F2" s="9" t="s">
        <v>60</v>
      </c>
    </row>
    <row r="3" spans="1:6" ht="41.25" customHeight="1" x14ac:dyDescent="0.3">
      <c r="A3" s="110" t="s">
        <v>14</v>
      </c>
      <c r="B3" s="16" t="s">
        <v>68</v>
      </c>
      <c r="C3" s="14" t="s">
        <v>70</v>
      </c>
      <c r="D3" s="2" t="s">
        <v>73</v>
      </c>
      <c r="E3" s="2" t="s">
        <v>15</v>
      </c>
      <c r="F3" s="10" t="s">
        <v>71</v>
      </c>
    </row>
    <row r="4" spans="1:6" ht="41.25" customHeight="1" x14ac:dyDescent="0.3">
      <c r="A4" s="111"/>
      <c r="B4" s="16" t="s">
        <v>69</v>
      </c>
      <c r="C4" s="14" t="s">
        <v>118</v>
      </c>
      <c r="D4" s="2" t="s">
        <v>73</v>
      </c>
      <c r="E4" s="2" t="s">
        <v>15</v>
      </c>
      <c r="F4" s="10" t="s">
        <v>72</v>
      </c>
    </row>
    <row r="5" spans="1:6" ht="67.5" customHeight="1" x14ac:dyDescent="0.3">
      <c r="A5" s="112"/>
      <c r="B5" s="16" t="s">
        <v>13</v>
      </c>
      <c r="C5" s="37" t="s">
        <v>117</v>
      </c>
      <c r="D5" s="2" t="s">
        <v>73</v>
      </c>
      <c r="E5" s="2" t="s">
        <v>16</v>
      </c>
      <c r="F5" s="15" t="s">
        <v>48</v>
      </c>
    </row>
    <row r="6" spans="1:6" ht="54.95" customHeight="1" x14ac:dyDescent="0.3">
      <c r="A6" s="107" t="s">
        <v>65</v>
      </c>
      <c r="B6" s="19" t="s">
        <v>17</v>
      </c>
      <c r="C6" s="20" t="s">
        <v>80</v>
      </c>
      <c r="D6" s="21" t="s">
        <v>73</v>
      </c>
      <c r="E6" s="22" t="s">
        <v>55</v>
      </c>
      <c r="F6" s="15" t="s">
        <v>49</v>
      </c>
    </row>
    <row r="7" spans="1:6" ht="66" x14ac:dyDescent="0.3">
      <c r="A7" s="108"/>
      <c r="B7" s="19" t="s">
        <v>18</v>
      </c>
      <c r="C7" s="20" t="s">
        <v>111</v>
      </c>
      <c r="D7" s="21" t="s">
        <v>73</v>
      </c>
      <c r="E7" s="22" t="s">
        <v>55</v>
      </c>
      <c r="F7" s="3" t="s">
        <v>12</v>
      </c>
    </row>
    <row r="8" spans="1:6" ht="40.5" customHeight="1" x14ac:dyDescent="0.3">
      <c r="A8" s="108"/>
      <c r="B8" s="19" t="s">
        <v>44</v>
      </c>
      <c r="C8" s="20" t="s">
        <v>81</v>
      </c>
      <c r="D8" s="21" t="s">
        <v>82</v>
      </c>
      <c r="E8" s="22" t="s">
        <v>55</v>
      </c>
      <c r="F8" s="3" t="s">
        <v>108</v>
      </c>
    </row>
    <row r="9" spans="1:6" ht="66" x14ac:dyDescent="0.3">
      <c r="A9" s="108"/>
      <c r="B9" s="19" t="s">
        <v>19</v>
      </c>
      <c r="C9" s="20" t="s">
        <v>83</v>
      </c>
      <c r="D9" s="21" t="s">
        <v>73</v>
      </c>
      <c r="E9" s="22" t="s">
        <v>15</v>
      </c>
      <c r="F9" s="15" t="s">
        <v>46</v>
      </c>
    </row>
    <row r="10" spans="1:6" ht="33" x14ac:dyDescent="0.3">
      <c r="A10" s="108"/>
      <c r="B10" s="19" t="s">
        <v>20</v>
      </c>
      <c r="C10" s="20" t="s">
        <v>84</v>
      </c>
      <c r="D10" s="21" t="s">
        <v>73</v>
      </c>
      <c r="E10" s="22" t="s">
        <v>15</v>
      </c>
      <c r="F10" s="15" t="s">
        <v>47</v>
      </c>
    </row>
    <row r="11" spans="1:6" ht="66" x14ac:dyDescent="0.3">
      <c r="A11" s="108"/>
      <c r="B11" s="19" t="s">
        <v>22</v>
      </c>
      <c r="C11" s="20" t="s">
        <v>85</v>
      </c>
      <c r="D11" s="21" t="s">
        <v>73</v>
      </c>
      <c r="E11" s="22" t="s">
        <v>15</v>
      </c>
      <c r="F11" s="15" t="s">
        <v>109</v>
      </c>
    </row>
    <row r="12" spans="1:6" ht="49.5" x14ac:dyDescent="0.3">
      <c r="A12" s="108"/>
      <c r="B12" s="19" t="s">
        <v>21</v>
      </c>
      <c r="C12" s="20" t="s">
        <v>86</v>
      </c>
      <c r="D12" s="21" t="s">
        <v>73</v>
      </c>
      <c r="E12" s="22" t="s">
        <v>15</v>
      </c>
      <c r="F12" s="15" t="s">
        <v>50</v>
      </c>
    </row>
    <row r="13" spans="1:6" ht="66" x14ac:dyDescent="0.3">
      <c r="A13" s="108"/>
      <c r="B13" s="19" t="s">
        <v>45</v>
      </c>
      <c r="C13" s="20" t="s">
        <v>87</v>
      </c>
      <c r="D13" s="21" t="s">
        <v>73</v>
      </c>
      <c r="E13" s="22" t="s">
        <v>15</v>
      </c>
      <c r="F13" s="21" t="s">
        <v>110</v>
      </c>
    </row>
    <row r="14" spans="1:6" ht="150" customHeight="1" x14ac:dyDescent="0.3">
      <c r="A14" s="108"/>
      <c r="B14" s="19" t="s">
        <v>23</v>
      </c>
      <c r="C14" s="20" t="s">
        <v>112</v>
      </c>
      <c r="D14" s="21" t="s">
        <v>73</v>
      </c>
      <c r="E14" s="22" t="s">
        <v>55</v>
      </c>
      <c r="F14" s="3" t="s">
        <v>7</v>
      </c>
    </row>
    <row r="15" spans="1:6" ht="114.75" customHeight="1" x14ac:dyDescent="0.3">
      <c r="A15" s="108"/>
      <c r="B15" s="19" t="s">
        <v>24</v>
      </c>
      <c r="C15" s="20" t="s">
        <v>88</v>
      </c>
      <c r="D15" s="21" t="s">
        <v>73</v>
      </c>
      <c r="E15" s="22" t="s">
        <v>55</v>
      </c>
      <c r="F15" s="3" t="s">
        <v>9</v>
      </c>
    </row>
    <row r="16" spans="1:6" ht="49.5" x14ac:dyDescent="0.3">
      <c r="A16" s="108"/>
      <c r="B16" s="19" t="s">
        <v>25</v>
      </c>
      <c r="C16" s="20" t="s">
        <v>113</v>
      </c>
      <c r="D16" s="21" t="s">
        <v>73</v>
      </c>
      <c r="E16" s="22" t="s">
        <v>55</v>
      </c>
      <c r="F16" s="3" t="s">
        <v>1</v>
      </c>
    </row>
    <row r="17" spans="1:6" ht="82.5" x14ac:dyDescent="0.3">
      <c r="A17" s="108"/>
      <c r="B17" s="19" t="s">
        <v>26</v>
      </c>
      <c r="C17" s="20" t="s">
        <v>89</v>
      </c>
      <c r="D17" s="21" t="s">
        <v>73</v>
      </c>
      <c r="E17" s="21" t="s">
        <v>56</v>
      </c>
      <c r="F17" s="3">
        <v>45</v>
      </c>
    </row>
    <row r="18" spans="1:6" ht="42" customHeight="1" x14ac:dyDescent="0.3">
      <c r="A18" s="108"/>
      <c r="B18" s="19" t="s">
        <v>27</v>
      </c>
      <c r="C18" s="20" t="s">
        <v>90</v>
      </c>
      <c r="D18" s="21" t="s">
        <v>73</v>
      </c>
      <c r="E18" s="21" t="s">
        <v>56</v>
      </c>
      <c r="F18" s="3">
        <v>2025</v>
      </c>
    </row>
    <row r="19" spans="1:6" ht="148.5" x14ac:dyDescent="0.3">
      <c r="A19" s="109"/>
      <c r="B19" s="19" t="s">
        <v>28</v>
      </c>
      <c r="C19" s="20" t="s">
        <v>119</v>
      </c>
      <c r="D19" s="21" t="s">
        <v>73</v>
      </c>
      <c r="E19" s="22" t="s">
        <v>15</v>
      </c>
      <c r="F19" s="3" t="s">
        <v>54</v>
      </c>
    </row>
    <row r="20" spans="1:6" ht="84" customHeight="1" x14ac:dyDescent="0.3">
      <c r="A20" s="92" t="s">
        <v>61</v>
      </c>
      <c r="B20" s="23" t="s">
        <v>29</v>
      </c>
      <c r="C20" s="20" t="s">
        <v>114</v>
      </c>
      <c r="D20" s="21" t="s">
        <v>73</v>
      </c>
      <c r="E20" s="22" t="s">
        <v>55</v>
      </c>
      <c r="F20" s="3" t="s">
        <v>10</v>
      </c>
    </row>
    <row r="21" spans="1:6" ht="84" customHeight="1" x14ac:dyDescent="0.3">
      <c r="A21" s="93"/>
      <c r="B21" s="23" t="s">
        <v>51</v>
      </c>
      <c r="C21" s="20" t="s">
        <v>91</v>
      </c>
      <c r="D21" s="21" t="s">
        <v>73</v>
      </c>
      <c r="E21" s="22" t="s">
        <v>11</v>
      </c>
      <c r="F21" s="24" t="s">
        <v>92</v>
      </c>
    </row>
    <row r="22" spans="1:6" ht="84" customHeight="1" x14ac:dyDescent="0.3">
      <c r="A22" s="93"/>
      <c r="B22" s="23" t="s">
        <v>52</v>
      </c>
      <c r="C22" s="20" t="s">
        <v>115</v>
      </c>
      <c r="D22" s="21" t="s">
        <v>73</v>
      </c>
      <c r="E22" s="22" t="s">
        <v>11</v>
      </c>
      <c r="F22" s="24" t="s">
        <v>93</v>
      </c>
    </row>
    <row r="23" spans="1:6" ht="84" customHeight="1" x14ac:dyDescent="0.3">
      <c r="A23" s="93"/>
      <c r="B23" s="23" t="s">
        <v>53</v>
      </c>
      <c r="C23" s="20" t="s">
        <v>120</v>
      </c>
      <c r="D23" s="21" t="s">
        <v>73</v>
      </c>
      <c r="E23" s="22" t="s">
        <v>11</v>
      </c>
      <c r="F23" s="24" t="s">
        <v>94</v>
      </c>
    </row>
    <row r="24" spans="1:6" x14ac:dyDescent="0.3">
      <c r="A24" s="93"/>
      <c r="B24" s="23" t="s">
        <v>30</v>
      </c>
      <c r="C24" s="20" t="s">
        <v>2</v>
      </c>
      <c r="D24" s="21" t="s">
        <v>73</v>
      </c>
      <c r="E24" s="21" t="s">
        <v>56</v>
      </c>
      <c r="F24" s="11">
        <v>26</v>
      </c>
    </row>
    <row r="25" spans="1:6" ht="33" x14ac:dyDescent="0.3">
      <c r="A25" s="93"/>
      <c r="B25" s="23" t="s">
        <v>31</v>
      </c>
      <c r="C25" s="20" t="s">
        <v>95</v>
      </c>
      <c r="D25" s="21" t="s">
        <v>73</v>
      </c>
      <c r="E25" s="21" t="s">
        <v>56</v>
      </c>
      <c r="F25" s="25">
        <v>20</v>
      </c>
    </row>
    <row r="26" spans="1:6" ht="33" x14ac:dyDescent="0.3">
      <c r="A26" s="98" t="s">
        <v>62</v>
      </c>
      <c r="B26" s="30" t="s">
        <v>32</v>
      </c>
      <c r="C26" s="20" t="s">
        <v>38</v>
      </c>
      <c r="D26" s="21" t="s">
        <v>73</v>
      </c>
      <c r="E26" s="21" t="s">
        <v>56</v>
      </c>
      <c r="F26" s="21">
        <v>25</v>
      </c>
    </row>
    <row r="27" spans="1:6" ht="49.5" x14ac:dyDescent="0.3">
      <c r="A27" s="99"/>
      <c r="B27" s="30" t="s">
        <v>33</v>
      </c>
      <c r="C27" s="20" t="s">
        <v>96</v>
      </c>
      <c r="D27" s="21" t="s">
        <v>74</v>
      </c>
      <c r="E27" s="21" t="s">
        <v>56</v>
      </c>
      <c r="F27" s="21">
        <v>25</v>
      </c>
    </row>
    <row r="28" spans="1:6" ht="32.25" customHeight="1" x14ac:dyDescent="0.3">
      <c r="A28" s="99"/>
      <c r="B28" s="30" t="s">
        <v>34</v>
      </c>
      <c r="C28" s="20" t="s">
        <v>3</v>
      </c>
      <c r="D28" s="21" t="s">
        <v>74</v>
      </c>
      <c r="E28" s="21" t="s">
        <v>11</v>
      </c>
      <c r="F28" s="12">
        <f>IF(F27=0,0,IFERROR(F27/F26,""))</f>
        <v>1</v>
      </c>
    </row>
    <row r="29" spans="1:6" ht="67.5" customHeight="1" x14ac:dyDescent="0.3">
      <c r="A29" s="100"/>
      <c r="B29" s="30" t="s">
        <v>35</v>
      </c>
      <c r="C29" s="20" t="s">
        <v>97</v>
      </c>
      <c r="D29" s="21" t="s">
        <v>74</v>
      </c>
      <c r="E29" s="21" t="s">
        <v>55</v>
      </c>
      <c r="F29" s="27" t="s">
        <v>98</v>
      </c>
    </row>
    <row r="30" spans="1:6" ht="40.5" customHeight="1" x14ac:dyDescent="0.3">
      <c r="A30" s="101" t="s">
        <v>63</v>
      </c>
      <c r="B30" s="31" t="s">
        <v>32</v>
      </c>
      <c r="C30" s="20" t="s">
        <v>39</v>
      </c>
      <c r="D30" s="21" t="s">
        <v>73</v>
      </c>
      <c r="E30" s="21" t="s">
        <v>56</v>
      </c>
      <c r="F30" s="21">
        <v>50</v>
      </c>
    </row>
    <row r="31" spans="1:6" ht="49.5" x14ac:dyDescent="0.3">
      <c r="A31" s="102"/>
      <c r="B31" s="31" t="s">
        <v>33</v>
      </c>
      <c r="C31" s="20" t="s">
        <v>99</v>
      </c>
      <c r="D31" s="21" t="s">
        <v>74</v>
      </c>
      <c r="E31" s="21" t="s">
        <v>56</v>
      </c>
      <c r="F31" s="21">
        <v>25</v>
      </c>
    </row>
    <row r="32" spans="1:6" ht="49.5" x14ac:dyDescent="0.3">
      <c r="A32" s="102"/>
      <c r="B32" s="31" t="s">
        <v>34</v>
      </c>
      <c r="C32" s="20" t="s">
        <v>4</v>
      </c>
      <c r="D32" s="21" t="s">
        <v>74</v>
      </c>
      <c r="E32" s="21" t="s">
        <v>56</v>
      </c>
      <c r="F32" s="26">
        <f>IF(F31=0,0,IFERROR(F31/F30,""))</f>
        <v>0.5</v>
      </c>
    </row>
    <row r="33" spans="1:6" ht="49.5" x14ac:dyDescent="0.3">
      <c r="A33" s="103"/>
      <c r="B33" s="31" t="s">
        <v>35</v>
      </c>
      <c r="C33" s="20" t="s">
        <v>100</v>
      </c>
      <c r="D33" s="21" t="s">
        <v>74</v>
      </c>
      <c r="E33" s="21" t="s">
        <v>55</v>
      </c>
      <c r="F33" s="13" t="s">
        <v>67</v>
      </c>
    </row>
    <row r="34" spans="1:6" ht="33" x14ac:dyDescent="0.3">
      <c r="A34" s="104" t="s">
        <v>64</v>
      </c>
      <c r="B34" s="32" t="s">
        <v>32</v>
      </c>
      <c r="C34" s="20" t="s">
        <v>40</v>
      </c>
      <c r="D34" s="21" t="s">
        <v>73</v>
      </c>
      <c r="E34" s="21" t="s">
        <v>56</v>
      </c>
      <c r="F34" s="21">
        <v>75</v>
      </c>
    </row>
    <row r="35" spans="1:6" ht="49.5" x14ac:dyDescent="0.3">
      <c r="A35" s="105"/>
      <c r="B35" s="32" t="s">
        <v>33</v>
      </c>
      <c r="C35" s="20" t="s">
        <v>101</v>
      </c>
      <c r="D35" s="21" t="s">
        <v>74</v>
      </c>
      <c r="E35" s="21" t="s">
        <v>56</v>
      </c>
      <c r="F35" s="21">
        <v>70</v>
      </c>
    </row>
    <row r="36" spans="1:6" ht="49.5" x14ac:dyDescent="0.3">
      <c r="A36" s="105"/>
      <c r="B36" s="32" t="s">
        <v>34</v>
      </c>
      <c r="C36" s="20" t="s">
        <v>5</v>
      </c>
      <c r="D36" s="21" t="s">
        <v>74</v>
      </c>
      <c r="E36" s="21" t="s">
        <v>11</v>
      </c>
      <c r="F36" s="26">
        <f>IF(F35=0,0,IFERROR(F35/F34,""))</f>
        <v>0.93333333333333335</v>
      </c>
    </row>
    <row r="37" spans="1:6" ht="49.5" x14ac:dyDescent="0.3">
      <c r="A37" s="106"/>
      <c r="B37" s="32" t="s">
        <v>35</v>
      </c>
      <c r="C37" s="20" t="s">
        <v>102</v>
      </c>
      <c r="D37" s="21" t="s">
        <v>74</v>
      </c>
      <c r="E37" s="21" t="s">
        <v>55</v>
      </c>
      <c r="F37" s="27" t="s">
        <v>98</v>
      </c>
    </row>
    <row r="38" spans="1:6" ht="33" x14ac:dyDescent="0.3">
      <c r="A38" s="94" t="s">
        <v>66</v>
      </c>
      <c r="B38" s="33" t="s">
        <v>32</v>
      </c>
      <c r="C38" s="20" t="s">
        <v>41</v>
      </c>
      <c r="D38" s="21" t="s">
        <v>73</v>
      </c>
      <c r="E38" s="22" t="s">
        <v>56</v>
      </c>
      <c r="F38" s="21">
        <v>100</v>
      </c>
    </row>
    <row r="39" spans="1:6" ht="49.5" x14ac:dyDescent="0.3">
      <c r="A39" s="95"/>
      <c r="B39" s="33" t="s">
        <v>33</v>
      </c>
      <c r="C39" s="20" t="s">
        <v>103</v>
      </c>
      <c r="D39" s="21" t="s">
        <v>74</v>
      </c>
      <c r="E39" s="22" t="s">
        <v>56</v>
      </c>
      <c r="F39" s="21">
        <v>100</v>
      </c>
    </row>
    <row r="40" spans="1:6" ht="49.5" x14ac:dyDescent="0.3">
      <c r="A40" s="95"/>
      <c r="B40" s="33" t="s">
        <v>34</v>
      </c>
      <c r="C40" s="20" t="s">
        <v>6</v>
      </c>
      <c r="D40" s="21" t="s">
        <v>74</v>
      </c>
      <c r="E40" s="21" t="s">
        <v>11</v>
      </c>
      <c r="F40" s="26">
        <f>IF(F39=0,0,IFERROR(F39/F38,""))</f>
        <v>1</v>
      </c>
    </row>
    <row r="41" spans="1:6" ht="49.5" x14ac:dyDescent="0.3">
      <c r="A41" s="96"/>
      <c r="B41" s="33" t="s">
        <v>35</v>
      </c>
      <c r="C41" s="20" t="s">
        <v>104</v>
      </c>
      <c r="D41" s="21" t="s">
        <v>74</v>
      </c>
      <c r="E41" s="22" t="s">
        <v>55</v>
      </c>
      <c r="F41" s="27" t="s">
        <v>98</v>
      </c>
    </row>
    <row r="42" spans="1:6" ht="53.45" customHeight="1" x14ac:dyDescent="0.3">
      <c r="A42" s="91" t="s">
        <v>105</v>
      </c>
      <c r="B42" s="23" t="s">
        <v>36</v>
      </c>
      <c r="C42" s="20" t="s">
        <v>106</v>
      </c>
      <c r="D42" s="21" t="s">
        <v>73</v>
      </c>
      <c r="E42" s="22" t="s">
        <v>56</v>
      </c>
      <c r="F42" s="21">
        <v>100</v>
      </c>
    </row>
    <row r="43" spans="1:6" ht="33" x14ac:dyDescent="0.3">
      <c r="A43" s="91"/>
      <c r="B43" s="23" t="s">
        <v>37</v>
      </c>
      <c r="C43" s="20" t="s">
        <v>107</v>
      </c>
      <c r="D43" s="21" t="s">
        <v>73</v>
      </c>
      <c r="E43" s="21" t="s">
        <v>11</v>
      </c>
      <c r="F43" s="28">
        <v>1</v>
      </c>
    </row>
    <row r="44" spans="1:6" ht="33" x14ac:dyDescent="0.3">
      <c r="A44" s="91"/>
      <c r="B44" s="34" t="s">
        <v>35</v>
      </c>
      <c r="C44" s="20" t="s">
        <v>121</v>
      </c>
      <c r="D44" s="21" t="s">
        <v>73</v>
      </c>
      <c r="E44" s="22" t="s">
        <v>55</v>
      </c>
      <c r="F44" s="27" t="s">
        <v>98</v>
      </c>
    </row>
  </sheetData>
  <autoFilter ref="A2:F44" xr:uid="{00000000-0009-0000-0000-000001000000}">
    <filterColumn colId="0" showButton="0"/>
  </autoFilter>
  <mergeCells count="9">
    <mergeCell ref="A42:A44"/>
    <mergeCell ref="A20:A25"/>
    <mergeCell ref="A38:A41"/>
    <mergeCell ref="A2:B2"/>
    <mergeCell ref="A26:A29"/>
    <mergeCell ref="A30:A33"/>
    <mergeCell ref="A34:A37"/>
    <mergeCell ref="A6:A19"/>
    <mergeCell ref="A3:A5"/>
  </mergeCells>
  <conditionalFormatting sqref="C29 C33 C37 C41 C44">
    <cfRule type="cellIs" dxfId="3" priority="1" operator="equal">
      <formula>0</formula>
    </cfRule>
    <cfRule type="containsText" dxfId="2" priority="2" operator="containsText" text="ROJO">
      <formula>NOT(ISERROR(SEARCH("ROJO",C29)))</formula>
    </cfRule>
    <cfRule type="containsText" dxfId="1" priority="3" operator="containsText" text="AMARILLO">
      <formula>NOT(ISERROR(SEARCH("AMARILLO",C29)))</formula>
    </cfRule>
    <cfRule type="containsText" dxfId="0" priority="4" operator="containsText" text="VERDE">
      <formula>NOT(ISERROR(SEARCH("VERDE",C29)))</formula>
    </cfRule>
  </conditionalFormatting>
  <pageMargins left="0.7" right="0.7" top="0.75" bottom="0.75" header="0.3" footer="0.3"/>
  <pageSetup paperSize="9" scale="4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76AC6-BADB-4CA1-A858-B9E064DF9516}">
  <dimension ref="B2:H10"/>
  <sheetViews>
    <sheetView workbookViewId="0">
      <selection activeCell="B3" sqref="B3:F10"/>
    </sheetView>
  </sheetViews>
  <sheetFormatPr baseColWidth="10" defaultColWidth="11.42578125" defaultRowHeight="16.5" x14ac:dyDescent="0.3"/>
  <cols>
    <col min="1" max="7" width="11.42578125" style="1"/>
    <col min="8" max="8" width="18" style="1" customWidth="1"/>
    <col min="9" max="16384" width="11.42578125" style="1"/>
  </cols>
  <sheetData>
    <row r="2" spans="2:8" x14ac:dyDescent="0.3">
      <c r="B2" s="113" t="s">
        <v>75</v>
      </c>
      <c r="C2" s="113"/>
      <c r="D2" s="113"/>
      <c r="E2" s="113"/>
      <c r="F2" s="113"/>
      <c r="H2" s="38" t="s">
        <v>76</v>
      </c>
    </row>
    <row r="3" spans="2:8" ht="77.25" x14ac:dyDescent="0.3">
      <c r="B3" s="114"/>
      <c r="C3" s="114"/>
      <c r="D3" s="114"/>
      <c r="E3" s="114"/>
      <c r="F3" s="114"/>
      <c r="H3" s="39" t="s">
        <v>77</v>
      </c>
    </row>
    <row r="4" spans="2:8" x14ac:dyDescent="0.3">
      <c r="B4" s="114"/>
      <c r="C4" s="114"/>
      <c r="D4" s="114"/>
      <c r="E4" s="114"/>
      <c r="F4" s="114"/>
    </row>
    <row r="5" spans="2:8" x14ac:dyDescent="0.3">
      <c r="B5" s="114"/>
      <c r="C5" s="114"/>
      <c r="D5" s="114"/>
      <c r="E5" s="114"/>
      <c r="F5" s="114"/>
    </row>
    <row r="6" spans="2:8" x14ac:dyDescent="0.3">
      <c r="B6" s="114"/>
      <c r="C6" s="114"/>
      <c r="D6" s="114"/>
      <c r="E6" s="114"/>
      <c r="F6" s="114"/>
    </row>
    <row r="7" spans="2:8" x14ac:dyDescent="0.3">
      <c r="B7" s="114"/>
      <c r="C7" s="114"/>
      <c r="D7" s="114"/>
      <c r="E7" s="114"/>
      <c r="F7" s="114"/>
    </row>
    <row r="8" spans="2:8" x14ac:dyDescent="0.3">
      <c r="B8" s="114"/>
      <c r="C8" s="114"/>
      <c r="D8" s="114"/>
      <c r="E8" s="114"/>
      <c r="F8" s="114"/>
    </row>
    <row r="9" spans="2:8" x14ac:dyDescent="0.3">
      <c r="B9" s="114"/>
      <c r="C9" s="114"/>
      <c r="D9" s="114"/>
      <c r="E9" s="114"/>
      <c r="F9" s="114"/>
    </row>
    <row r="10" spans="2:8" x14ac:dyDescent="0.3">
      <c r="B10" s="114"/>
      <c r="C10" s="114"/>
      <c r="D10" s="114"/>
      <c r="E10" s="114"/>
      <c r="F10" s="114"/>
    </row>
  </sheetData>
  <mergeCells count="2">
    <mergeCell ref="B2:F2"/>
    <mergeCell ref="B3:F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DES01</vt:lpstr>
      <vt:lpstr>Instructivo </vt:lpstr>
      <vt:lpstr>Observaciones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Oscar González Ruiz</dc:creator>
  <cp:lastModifiedBy>PYE</cp:lastModifiedBy>
  <cp:revision>0</cp:revision>
  <cp:lastPrinted>2024-02-16T15:39:24Z</cp:lastPrinted>
  <dcterms:created xsi:type="dcterms:W3CDTF">2020-02-13T20:51:23Z</dcterms:created>
  <dcterms:modified xsi:type="dcterms:W3CDTF">2026-04-08T00:17:52Z</dcterms:modified>
</cp:coreProperties>
</file>